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Desktop\POA versiones\"/>
    </mc:Choice>
  </mc:AlternateContent>
  <xr:revisionPtr revIDLastSave="0" documentId="8_{F1280E9E-3ED6-43C2-9F59-2ACBD3E43F3A}" xr6:coauthVersionLast="47" xr6:coauthVersionMax="47" xr10:uidLastSave="{00000000-0000-0000-0000-000000000000}"/>
  <bookViews>
    <workbookView xWindow="-120" yWindow="-120" windowWidth="20730" windowHeight="11040" activeTab="1" xr2:uid="{1EE5173D-E4B1-4FEC-97B0-49E97E3489DA}"/>
  </bookViews>
  <sheets>
    <sheet name="POA 2023" sheetId="1" r:id="rId1"/>
    <sheet name="Segumiento y evaluación POA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7" i="2" l="1"/>
  <c r="N141" i="2"/>
  <c r="M141" i="2"/>
  <c r="N137" i="2"/>
  <c r="M137" i="2"/>
  <c r="N135" i="2"/>
  <c r="M135" i="2"/>
  <c r="N132" i="2"/>
  <c r="M132" i="2"/>
  <c r="N129" i="2"/>
  <c r="M129" i="2"/>
  <c r="M110" i="2"/>
  <c r="O75" i="2"/>
  <c r="N75" i="2"/>
  <c r="M116" i="2"/>
  <c r="M118" i="2"/>
  <c r="M121" i="2"/>
  <c r="M123" i="2"/>
  <c r="M127" i="2"/>
  <c r="M125" i="2"/>
  <c r="M114" i="2"/>
  <c r="M112" i="2"/>
  <c r="M108" i="2"/>
  <c r="M106" i="2"/>
  <c r="M104" i="2"/>
  <c r="M101" i="2"/>
  <c r="M99" i="2"/>
  <c r="M95" i="2"/>
  <c r="M93" i="2"/>
  <c r="M87" i="2"/>
  <c r="N87" i="2" s="1"/>
  <c r="M85" i="2"/>
  <c r="M82" i="2"/>
  <c r="M79" i="2" s="1"/>
  <c r="N79" i="2" s="1"/>
  <c r="M72" i="2"/>
  <c r="M69" i="2"/>
  <c r="N69" i="2" s="1"/>
  <c r="O69" i="2" s="1"/>
  <c r="M53" i="2"/>
  <c r="M52" i="2"/>
  <c r="M50" i="2"/>
  <c r="M67" i="2"/>
  <c r="M65" i="2"/>
  <c r="M63" i="2"/>
  <c r="M61" i="2"/>
  <c r="M59" i="2"/>
  <c r="M57" i="2"/>
  <c r="M46" i="2"/>
  <c r="M47" i="2"/>
  <c r="M48" i="2"/>
  <c r="M55" i="2"/>
  <c r="N55" i="2" s="1"/>
  <c r="M43" i="2"/>
  <c r="M40" i="2"/>
  <c r="M37" i="2"/>
  <c r="M34" i="2"/>
  <c r="M33" i="2"/>
  <c r="M31" i="2"/>
  <c r="N31" i="2" s="1"/>
  <c r="M24" i="2"/>
  <c r="M23" i="2"/>
  <c r="M21" i="2"/>
  <c r="M18" i="2"/>
  <c r="N93" i="2" l="1"/>
  <c r="N108" i="2"/>
  <c r="N57" i="2"/>
  <c r="N116" i="2"/>
  <c r="N50" i="2"/>
  <c r="N40" i="2"/>
  <c r="N33" i="2"/>
  <c r="M16" i="2"/>
  <c r="N16" i="2" s="1"/>
  <c r="M13" i="2"/>
  <c r="M11" i="2"/>
  <c r="N11" i="2" s="1"/>
  <c r="O11" i="2" l="1"/>
</calcChain>
</file>

<file path=xl/sharedStrings.xml><?xml version="1.0" encoding="utf-8"?>
<sst xmlns="http://schemas.openxmlformats.org/spreadsheetml/2006/main" count="1114" uniqueCount="418">
  <si>
    <t>PROCESOS</t>
  </si>
  <si>
    <t>PROYECTOS Y/O SUBPROYECTOS</t>
  </si>
  <si>
    <t>ACTIVIDADES</t>
  </si>
  <si>
    <t>CRONOGRAMA 2023</t>
  </si>
  <si>
    <t>PRESUPUESTO ESTIMADO</t>
  </si>
  <si>
    <t>INDICADORES DE GESTIÓN (CCT)</t>
  </si>
  <si>
    <t>EVIDENCIAS</t>
  </si>
  <si>
    <t>RESPONSABLES</t>
  </si>
  <si>
    <t>Fecha inicio</t>
  </si>
  <si>
    <t>Fecha fin</t>
  </si>
  <si>
    <t>Gestión Académica</t>
  </si>
  <si>
    <t>P: Reconocimiento o validación de trayectorias profesionales u homologación de Estudios.</t>
  </si>
  <si>
    <t>Elaborar procesos de homologación de estudios</t>
  </si>
  <si>
    <t xml:space="preserve">Procesos de reconocimiento o validación de trayectorias profesionales u homologación de Estudios, diseñados </t>
  </si>
  <si>
    <t>Documento</t>
  </si>
  <si>
    <t>Coordinadores de Carreras</t>
  </si>
  <si>
    <t>Aplicar el reconocimiento o validación de trayectorias profesionales</t>
  </si>
  <si>
    <t xml:space="preserve">Procesos de reconocimiento o validación de trayectorias profesionales u homologación de Estudios, en ejecución </t>
  </si>
  <si>
    <t>Informe</t>
  </si>
  <si>
    <t>P: Sistema de Seguimiento, Control y Evaluación del proceso docente</t>
  </si>
  <si>
    <t>Actualizar el sistema de seguimiento, control y evaluación curricular</t>
  </si>
  <si>
    <t xml:space="preserve">Un Sistema de Seguimiento, Control y Evaluación Curricular, actualizado y aprobado, </t>
  </si>
  <si>
    <t>Ejecutar el Sistema de seguimiento, control y evaluación curricular</t>
  </si>
  <si>
    <t xml:space="preserve">Un Sistema de Seguimiento, Control y Evaluación Curricular en ejecución </t>
  </si>
  <si>
    <t>Evaluar del Sistema de Seguimiento, Control y Evaluación Curricular.</t>
  </si>
  <si>
    <t xml:space="preserve">Un Sistema de Seguimiento, Control y Evaluación Curricular, evaluado periódicamente. </t>
  </si>
  <si>
    <t>Gestión Pedagógica Curricular</t>
  </si>
  <si>
    <t>P. Acompañamiento Académico y Pedagógico: Sistema de Tutorías (Académicas, PP, Trabajo de Titulación, Investigación Generativa)</t>
  </si>
  <si>
    <t>Actualizar el Sistema de Tutorías (Académicas, PP, Trabajo de Titulación, Investigación Generativa)</t>
  </si>
  <si>
    <t>Un Sistema para Tutorías Académicas, Prácticas Preprofesionales, Trabajo de Titulación y de Investigación Generativa, actualizado</t>
  </si>
  <si>
    <t>Directora Académica</t>
  </si>
  <si>
    <t>Elsa Pezo</t>
  </si>
  <si>
    <t>Ejecutar el Sistema de Tutorías (Académicas, PP, Trabajo de Titulación, Investigación Generativa)</t>
  </si>
  <si>
    <t xml:space="preserve">Un Sistema para Tutorías Académicas, Prácticas Preprofesionales, Trabajo de Titulación y de Investigación Generativa, en ejecución. </t>
  </si>
  <si>
    <t>SP: Programas de Estudio de las Asignaturas (Syllabus/Guías de Estudio, PEAs) de las carreras</t>
  </si>
  <si>
    <t xml:space="preserve">Elaborar periódicamente los Programas de Estudio de las Asignaturas </t>
  </si>
  <si>
    <t>Programas de Estudio de las Asignaturas (Syllabus/Guías de Estudio, PEAs) de las carreras, planificadas.</t>
  </si>
  <si>
    <t xml:space="preserve">Ejecutar los Programas de Estudio de las Asignaturas </t>
  </si>
  <si>
    <t xml:space="preserve">Programas de Estudio de las Asignaturas (Syllabus/Guías de Estudio, PEAs) en ejecución. </t>
  </si>
  <si>
    <t xml:space="preserve">Evaluar periódicamente los Programas de Estudio de las Asignaturas </t>
  </si>
  <si>
    <t xml:space="preserve">Programas de Estudio de las Asignaturas evaluadas en cada período académico. </t>
  </si>
  <si>
    <t>SP: Guías de Aprendizaje de los estudiantes</t>
  </si>
  <si>
    <t>Elaborar las guías de aprendizaje de los estudiantes</t>
  </si>
  <si>
    <t>Guías de aprendizaje (Guía de estudio de la asignatura; Guía de clases prácticas; Guía de prácticas en el entorno laboral real; Guía para el desarrollo del trabajo de integración curricular.</t>
  </si>
  <si>
    <t>Ejecutar las guías para orientar la labor de aprendizaje de los estudiantes</t>
  </si>
  <si>
    <t>SP: Diseño, ejecución y seguimiento del Sistema de seguimiento al syllabus</t>
  </si>
  <si>
    <t>Diseñar el Sistema de seguimiento al syllabus</t>
  </si>
  <si>
    <t xml:space="preserve">Un Sistema de seguimiento al syllabus, diseñado. </t>
  </si>
  <si>
    <t>P: Sistema para la formación práctica en el entorno académico</t>
  </si>
  <si>
    <t>Planificar las prácticas de aplicación y experimentación en el entono académico</t>
  </si>
  <si>
    <t>Un sistema para la formación práctica en el entorno académico, diseñado y aprobado.</t>
  </si>
  <si>
    <t>Ejecutar las prácticas de aplicación y experimentación en el entono académico</t>
  </si>
  <si>
    <t>Un sistema para la formación práctica en el entorno académico en ejecución</t>
  </si>
  <si>
    <t>Evaluar las prácticas de aplicación y experimentación en el entono académico</t>
  </si>
  <si>
    <t xml:space="preserve">Un sistema para la formación práctica en el entorno académico, evaluado periódicamente. </t>
  </si>
  <si>
    <t>P: Buenas Prácticas Ambientales: desarrollo sostenible y ética ambiental.</t>
  </si>
  <si>
    <t>Diseñar el Proyecto Institucional de Buenas Prácticas Ambientales</t>
  </si>
  <si>
    <t>Proyectos institucionales de Buenas Prácticas Ambientales</t>
  </si>
  <si>
    <t>Ejecutar el Proyecto Institucional de Buenas Prácticas Ambientales (desarrollo sostenible y ética ambiental)</t>
  </si>
  <si>
    <t>Documento de desarrollo de los proyectos institucionales de Buenas Prácticas Ambientales</t>
  </si>
  <si>
    <t>SP: Promoción y difusión del cuidado ambiental: campañas e iniciativas ambientales, cursos de formación continua, convenios de cooperación interinstitucional</t>
  </si>
  <si>
    <t>Elaborar el Plan de promoción y difusión del cuidado ambiental</t>
  </si>
  <si>
    <t>Un Plan de promoción y difusión del cuidado ambiental</t>
  </si>
  <si>
    <t>Ejecutar el plan de promoción y difusión del cuidado ambiental: campañas e iniciativas ambientales</t>
  </si>
  <si>
    <t>Evidencias del desarrollo del Plan de promoción y difusión del cuidado ambiental</t>
  </si>
  <si>
    <t>Gestión de la Oferta Académica</t>
  </si>
  <si>
    <t>P: Diseño Curricular de Carreras (Macro, Meso y Microcurricular)</t>
  </si>
  <si>
    <t xml:space="preserve">Diseñar varias carreras tecnológicas nuevas </t>
  </si>
  <si>
    <t>1 carreras tecnológicas nuevas diseñadas hasta el año 2026.</t>
  </si>
  <si>
    <t>Diseños curriculares</t>
  </si>
  <si>
    <t>P: Plan para la formación en valores: Universal; Académico y Profesional</t>
  </si>
  <si>
    <t>Elaborar los Estudios de necesidades de formación de grado y posgrado</t>
  </si>
  <si>
    <t>8 estudios de necesidades de formación de grado y posgrado, diseñado, hasta el año 2026.</t>
  </si>
  <si>
    <t>P: Sistema de becas y ayudas económicas para formación de Posgrado de docentes.</t>
  </si>
  <si>
    <t>Diseñar un Sistema de becas y ayudas económicas para formación de Posgrado de docentes.</t>
  </si>
  <si>
    <t xml:space="preserve">Un Sistema de becas y ayudas económicas parala formación de Posgrado de docentes, diseñado y aprobado. </t>
  </si>
  <si>
    <t>P: Plan de Capacitación Docente .</t>
  </si>
  <si>
    <t>Elaborar el Pan de Capacitación Docente</t>
  </si>
  <si>
    <t xml:space="preserve">Un plan de capacitación docente diseñado </t>
  </si>
  <si>
    <t>Ejecutar el Plan de Capacitación Docente</t>
  </si>
  <si>
    <t>Un 20% del Plan de Capacitación Docente Ejecutado</t>
  </si>
  <si>
    <t>Evaluar el Plan de Capacitación Docente</t>
  </si>
  <si>
    <t xml:space="preserve">Un plan de capacitación docente evaluado periódicamente. </t>
  </si>
  <si>
    <t>informe</t>
  </si>
  <si>
    <t>SP: Seguimiento, Control y Evaluación del Plan de capacitación Docente</t>
  </si>
  <si>
    <t>Elaborar la metodología de Seguimiento, control y evaluación del plan de capacitación docente</t>
  </si>
  <si>
    <t>Una Guía metodológica de Seguimiento, control y evaluación del plan de capacitación docente</t>
  </si>
  <si>
    <t>Ejecutar el Seguimiento, control y evaluación del plan de capacitación docente</t>
  </si>
  <si>
    <t>Documentos de evidencias del seguimiento, control y evaluación del plan de capacitación docente</t>
  </si>
  <si>
    <t>Evaluar el plan de Seguimiento, control y evaluación del plan de capacitación docente</t>
  </si>
  <si>
    <t>Informe final del seguimiento, control y evaluación del plan de capacitación docente</t>
  </si>
  <si>
    <t>Gestión pedagógica Curricular</t>
  </si>
  <si>
    <t>P: Acompañamiento Académico y Pedagógico: Sistema de Admisión a estudios de Grado y Posgrado</t>
  </si>
  <si>
    <t xml:space="preserve">Elaborar y aprobar el Sistema de Admisión y Nivelación </t>
  </si>
  <si>
    <t>Un sistema de admisión y nivelación diseñado y aprobado.</t>
  </si>
  <si>
    <t xml:space="preserve">Aplicar el Sistema de Admisión y Nivelación </t>
  </si>
  <si>
    <t>Un sistema de admisión y nivelación en ejecución</t>
  </si>
  <si>
    <t xml:space="preserve">Evaluar el Sistema de Admisión y Nivelación </t>
  </si>
  <si>
    <t>Un sistema de admisión y nivelación evaluado.</t>
  </si>
  <si>
    <t>SP: Diseño, ejecución y evaluación de los cursos de nivelación.</t>
  </si>
  <si>
    <t xml:space="preserve">Elaborar y aprobar del Curso de Nivelación </t>
  </si>
  <si>
    <t xml:space="preserve">Un curso de nivelación aprobado </t>
  </si>
  <si>
    <t xml:space="preserve">Ejecutar Curso de Nivelación </t>
  </si>
  <si>
    <t xml:space="preserve">Un curso de nivelación ejecutado </t>
  </si>
  <si>
    <t xml:space="preserve">Evaluar el Curso de Nivelación </t>
  </si>
  <si>
    <t>Un curso de nivelación evaluado</t>
  </si>
  <si>
    <t>SP: Acompañamiento Académico y Pedagógico: Integración de los estudiantes a la vida académica</t>
  </si>
  <si>
    <t>Elaborar un Plan de acciones que apoyen a los nuevos estudiantes a integrarse a la vida académica: (procesos de inducción, técnicas de estudio, desarrollo de la comprensión lectora, desarrollo del pensamiento crítico, manejo y resolución de conflictos)</t>
  </si>
  <si>
    <t>Un Plan de acciones que apoyen a los nuevos estudiantes a integrarse a la vida académica</t>
  </si>
  <si>
    <t>Ejecutar el Plan de acciones que apoyen a los nuevos estudiantes a integrarse a la vida académica: (procesos de inducción, técnicas de estudio, desarrollo de la comprensión lectora, desarrollo del pensamiento crítico, manejo y resolución de conflictos)</t>
  </si>
  <si>
    <t>Documento que evidencie la ejecución del Plan de acciones para integrarse a la vida académica</t>
  </si>
  <si>
    <t xml:space="preserve">SP: Acompañamiento Académico y Pedagógico: Sistema de Estímulos y reconocimiento académico </t>
  </si>
  <si>
    <t>Elaborar el sistema de Estímulos y reconocimientos académicos a los estudiantes</t>
  </si>
  <si>
    <t>Sistema de Estímulos y reconocimientos académicos a los estudiantes</t>
  </si>
  <si>
    <t>Ejecutar el sistema de Estímulos y reconocimientos académicos a los estudiantes</t>
  </si>
  <si>
    <t>Documentos que evidencien la ejecución del Sistema de Estímulos y reconocimientos académicos a los estudiantes</t>
  </si>
  <si>
    <t>P: Rediseño del Sistema de Evaluación del Desempeño Docente.</t>
  </si>
  <si>
    <t>Planificar el rediseño del Sistema de Evaluación del Desempeño Docente por período académico</t>
  </si>
  <si>
    <t>Un Sistema de Evaluación del Desempeño Docente, diseñado en cada período académico</t>
  </si>
  <si>
    <t>Aplicar el sistema de Evaluación del Desempeño Docente.</t>
  </si>
  <si>
    <t>Un informe de los resultados de la Evaluación del Desempeño Docente.</t>
  </si>
  <si>
    <t>P: Actualización del reglamento de carrera y escalafón docente (incluye tabla escalafonaria del personal)</t>
  </si>
  <si>
    <t>Actualizar el reglamento de carrera y escalafón docente que incluye la tabla escalafonaria del personal académico.</t>
  </si>
  <si>
    <t xml:space="preserve">Reglamento de Carrera y Escalafón Docente, actualizado, que incluye tabla escalafonaria del personal, elaborado  y aprobado. </t>
  </si>
  <si>
    <t>P: Distributivo de Trabajo Docente semestral (incluye instructivo)</t>
  </si>
  <si>
    <t xml:space="preserve">Elaborar el distributivo de trabajo docente en cada período académico de acuerdo a la normativa institucional. </t>
  </si>
  <si>
    <t xml:space="preserve">Distributivo de Trabajo Docente semestral, elaborado y aprobado. </t>
  </si>
  <si>
    <t xml:space="preserve">Aplicar el distributivo de trabajo docente en cada período académico de acuerdo a la normativa institucional. </t>
  </si>
  <si>
    <t xml:space="preserve">Distributivo de Trabajo Docente semestral, en ejecución. </t>
  </si>
  <si>
    <t>SP: Eficiencia Terminal</t>
  </si>
  <si>
    <t>Examinar el comportamiento de las tasas de eficiencia terminal</t>
  </si>
  <si>
    <t>Reglamento de Titulación, elaborado hasta el año 2022.</t>
  </si>
  <si>
    <t>P: Elaboración, aprobación y ejecución de la Unidad de Integración curricular</t>
  </si>
  <si>
    <t>Diseñar la Unidad de Integración curricular</t>
  </si>
  <si>
    <t>Una propuesta de Unidad de Integración Curricular diseñada y aprobada hasta 2022</t>
  </si>
  <si>
    <t>Gestión de Bienestar Institucional</t>
  </si>
  <si>
    <t>SP: Bienestar Estudiantil: Acción afirmativa</t>
  </si>
  <si>
    <t xml:space="preserve">Elaborar el Plan de Igualdad de Oportunidades, que cuente con una normativa establecida. </t>
  </si>
  <si>
    <t>Unidad de Bienestar Institucional, constituida.</t>
  </si>
  <si>
    <t>Dirección de Bienestar / Sandra Jaramillo</t>
  </si>
  <si>
    <t>Ejecutar el Plan de Igualdad de Oportunidades</t>
  </si>
  <si>
    <t xml:space="preserve">Unidad de Bienestar Institucional, en servicio a la comunidad. </t>
  </si>
  <si>
    <t>SP: Bienestar Estudiantil: Ética y Transparencia (código de ética; Rendición de cuentas)</t>
  </si>
  <si>
    <t>Elaborar el plan de acción de la unidad de Bienestar Estudiantil</t>
  </si>
  <si>
    <t>Un Plan de acción de la unidad de Bienestar Estudiantil</t>
  </si>
  <si>
    <t>Ejecutar el plan de acción de la unidad de Bienestar Estudiantil que evidencie la Ética y Transparencia</t>
  </si>
  <si>
    <t>Documentos que evidencien la ejecución del  Plan de acción de la unidad de Bienestar Estudiantil</t>
  </si>
  <si>
    <t>SP: Bienestar Psicológico: Proyecto de intervención positiva</t>
  </si>
  <si>
    <t>Elaborar el Proyecto de intervención positiva sobre los conocimientos y herramientas que conducen al bienestar psicológico, a la felicidad.</t>
  </si>
  <si>
    <t>Un Proyecto de intervención positiva sobre los conocimientos y herramientas que conducen al bienestar psicológico, a la felicidad.</t>
  </si>
  <si>
    <t>Ejecutar el Proyecto de intervención positiva sobre los conocimientos y herramientas que conducen al bienestar psicológico, a la felicidad.</t>
  </si>
  <si>
    <t>Documentos de ejecución del Proyecto de intervención positiva sobre los conocimientos y herramientas que conducen al bienestar psicológico, a la felicidad.</t>
  </si>
  <si>
    <t>P: Formación Complementaria (extracurricular de los estudiantes)</t>
  </si>
  <si>
    <t>Planificar las actividades extracurriculares para la participación de los estudiantes.</t>
  </si>
  <si>
    <t>Un plan de Formación Complementarias con las actividades culturales y deportivas, diseñado y aprobado.</t>
  </si>
  <si>
    <t>Ejecutar las actividades culturales y deportivas que participan los estudiantes.</t>
  </si>
  <si>
    <t>Un plan de Formación Complementarias con las actividades culturales y deportivas en ejecución.</t>
  </si>
  <si>
    <t>Gestión Biblioteca</t>
  </si>
  <si>
    <t>P: Sistema de Gestión de biblioteca del ISTTE.</t>
  </si>
  <si>
    <t>Diseñar el sistema de Gestión de Biblioteca del ISTTE</t>
  </si>
  <si>
    <t xml:space="preserve">Un Sistema de Gestión de biblioteca del ISTTE, diseñado y aprobado. </t>
  </si>
  <si>
    <t>Bibliotecario / Betsabé Goldstein</t>
  </si>
  <si>
    <t>Aplicar el sistema de Gestión de Biblioteca del ISTTE</t>
  </si>
  <si>
    <t>Un Sistema de Gestión de biblioteca del ISTTE, en ejecución.</t>
  </si>
  <si>
    <t>SP: Incremento del acervo bibliográfico de las carreras.</t>
  </si>
  <si>
    <t>Planificar el incremento del acervo bibliográfico de las carreras.</t>
  </si>
  <si>
    <t>Un plan de adquisiciones, y de generación de contenidos específicos para las carreras, diseñado.</t>
  </si>
  <si>
    <t>Ejecutar el Plan de adquisiciones bibliográfico de las carreras.</t>
  </si>
  <si>
    <t>Un plan de adquisiciones, y de generación de contenidos específicos para las carreras, en ejecución.</t>
  </si>
  <si>
    <t>Gestión de Investigación</t>
  </si>
  <si>
    <t>P: Plan de Investigación científica y tecnológica</t>
  </si>
  <si>
    <t>(Producción Científica)</t>
  </si>
  <si>
    <t>Elaborar el Plan de Investigación Científica</t>
  </si>
  <si>
    <t>Un Plan de Investigación Científica elaborado y aprobado</t>
  </si>
  <si>
    <t xml:space="preserve">Dirección de Investigación /Ana T. Berrios / Christian Cabascango </t>
  </si>
  <si>
    <t>Ejecutar el Plan de Investigación Científica</t>
  </si>
  <si>
    <t>Un Plan de Investigación Científica en ejecución</t>
  </si>
  <si>
    <t>Evaluar el Plan de Investigación Científica</t>
  </si>
  <si>
    <t>Un Plan de Investigación Científica evaluado</t>
  </si>
  <si>
    <t>SP: Líneas y sublíneas de Investigación</t>
  </si>
  <si>
    <t xml:space="preserve">Elaborar y aprobar las líneas y sublíneas de investigación </t>
  </si>
  <si>
    <t>Un documento con las líneas y sublíneas de investigación aprobadas</t>
  </si>
  <si>
    <t>Dirección de Investigación /Ana T. Berrios / Christian Cabascango</t>
  </si>
  <si>
    <t xml:space="preserve">SP: Proyectos de investigación científica y tecnológica </t>
  </si>
  <si>
    <t xml:space="preserve">Diseñar Proyectos de investigación científica y tecnológica </t>
  </si>
  <si>
    <t>Proyectos de investigación científica y tecnológica aprobados,</t>
  </si>
  <si>
    <t xml:space="preserve">Ejecutar los Proyectos de investigación científica y tecnológica </t>
  </si>
  <si>
    <t xml:space="preserve">Proyectos de investigación científica y tecnológica en ejecución. </t>
  </si>
  <si>
    <t xml:space="preserve">Gestión de Vinculación con la Sociedad y las Prácticas P.P. </t>
  </si>
  <si>
    <t>P: Plan de Vinculación con la Sociedad</t>
  </si>
  <si>
    <t>Elaborar y aprobar el Plan de Vinculación con la Sociedad</t>
  </si>
  <si>
    <t>Un Plan de Vinculación con la Sociedad diseñado y aprobado.</t>
  </si>
  <si>
    <t xml:space="preserve">Dirección de Vinculac. Sociedad / Vinculación: Víctor Garay   </t>
  </si>
  <si>
    <t>Ejecutar el Plan de Vinculación con la Sociedad</t>
  </si>
  <si>
    <t>Un Plan de Vinculación con la Sociedad en ejecución.</t>
  </si>
  <si>
    <t>Evaluar el Plan de Vinculación con la Sociedad</t>
  </si>
  <si>
    <t>Un Plan de Vinculación con la Sociedad evaluado</t>
  </si>
  <si>
    <t>SP: Estudio de Problemática Social para la realización de Proyectos de Vinculación con la Sociedad.</t>
  </si>
  <si>
    <t>Elaborar un estudio de Necesidades sociales para la realización de proyectos de Vinculación con la Sociedad</t>
  </si>
  <si>
    <t xml:space="preserve">Un Estudio de Problemática Social para la realización de Proyectos de Vinculación con la Sociedad. </t>
  </si>
  <si>
    <t xml:space="preserve">P: Gestión de Programas y Proyectos de Vinculación con la Sociedad </t>
  </si>
  <si>
    <t xml:space="preserve">Elaborar Programas y Proyectos de Vinculación con la Sociedad </t>
  </si>
  <si>
    <t>Programas y proyectos de Vinculación con la Sociedad diseñados.</t>
  </si>
  <si>
    <t xml:space="preserve">Ejecutar los Programas y Proyectos de Vinculación con la Sociedad </t>
  </si>
  <si>
    <t>Programas y proyectos de Vinculación con la Sociedad en ejecución</t>
  </si>
  <si>
    <t xml:space="preserve">Evaluar los Proyectos de Vinculación con la Sociedad </t>
  </si>
  <si>
    <t>Programas y proyectos de Vinculación con la Sociedad evaluados.</t>
  </si>
  <si>
    <t>P: Gestión de Prácticas Pre profesionales y/o pasantías.</t>
  </si>
  <si>
    <t>Elaborar un sistema de Prácticas Pre profesionales y/o pasantías.</t>
  </si>
  <si>
    <t>Un sistema para la formación práctica en el entorno laboral real, diseñado.</t>
  </si>
  <si>
    <t>Ejecutar las Prácticas Pre profesionales y/o pasantías.</t>
  </si>
  <si>
    <t xml:space="preserve">Un sistema para la formación práctica en el entorno laboral real, en ejecución. </t>
  </si>
  <si>
    <t>Evaluar el sistema de Prácticas Pre profesionales y/o pasantías.</t>
  </si>
  <si>
    <t>Un sistema para la formación práctica en el entorno laboral real, evaluado periódicamente.</t>
  </si>
  <si>
    <t>Gestión de la Educación Continua</t>
  </si>
  <si>
    <t>P: Plan de Educación Continua para el ISTTE; ISTTE con condición universitario</t>
  </si>
  <si>
    <t xml:space="preserve">Elaborar el Plan de Educación Continua </t>
  </si>
  <si>
    <t>Un Plan de Educación continua, diseñado.</t>
  </si>
  <si>
    <t>Coordinador de Educación Continua / Karla Robalino</t>
  </si>
  <si>
    <t xml:space="preserve">Ejecutar el Plan de Educación Continua </t>
  </si>
  <si>
    <t>Un Plan de Educación continua, en ejecución.</t>
  </si>
  <si>
    <t>Gestión de la Seguridad Ocupacional</t>
  </si>
  <si>
    <t>P: Plan de Seguridad y Salud Ocupacional</t>
  </si>
  <si>
    <t>Elaborar el Plan de Seguridad y Salud Ocupacional</t>
  </si>
  <si>
    <t>Plan de emergencias aprobado, (Reglamento de higiene y seguridad, enmarcada en las normas nacionales)</t>
  </si>
  <si>
    <t>Coordinación de la Seguridad Ocupacional / Richard Cabrera</t>
  </si>
  <si>
    <t>Ejecutar el Plan de Seguridad y Salud Ocupacional</t>
  </si>
  <si>
    <t>Plan de emergencias en ejecución, (Reglamento de higiene y seguridad, enmarcada en las normas nacionales)</t>
  </si>
  <si>
    <t>Gestión de Tesorería</t>
  </si>
  <si>
    <t>P: Presupuesto de operación e inversión.</t>
  </si>
  <si>
    <t>Elaborar el presupuesto de operación e inversión para el año 2023</t>
  </si>
  <si>
    <t>Un presupuesto para el año 2023 aprobado</t>
  </si>
  <si>
    <t>Tesorería / Mirian Mena</t>
  </si>
  <si>
    <t>Aplicar el presupuesto contingente para el año 2023</t>
  </si>
  <si>
    <t>Un presupuesto contingente para el año 2023 aplicado</t>
  </si>
  <si>
    <t xml:space="preserve">P: Autogestión financiera </t>
  </si>
  <si>
    <t>Definir estrategias de autogestión financiera</t>
  </si>
  <si>
    <t>Unas estrategias de autogestión financiera diseñadas y aprobadas</t>
  </si>
  <si>
    <t>Aplicar estrategias de autogestión financiera</t>
  </si>
  <si>
    <t xml:space="preserve">Unas estrategias de autogestión en aplicación </t>
  </si>
  <si>
    <t>Gestión de Talento Humano</t>
  </si>
  <si>
    <t>P: Selección e ingreso de Docentes de acuerdo a la normativa vigente</t>
  </si>
  <si>
    <t>Preparar los procesos de selección de docentes para su vinculación al Instituto</t>
  </si>
  <si>
    <t>Un documento con los procesos de selección de los docentes aprobado</t>
  </si>
  <si>
    <t>Dirección de Talento Humano /</t>
  </si>
  <si>
    <t>Jimena Silva</t>
  </si>
  <si>
    <t>Ejecutar el proceso de Selección de docentes de acuerdo a la normativa vigente</t>
  </si>
  <si>
    <t>100% de docentes con el proceso de selección para incorporarse a la docencia</t>
  </si>
  <si>
    <t>SP: Proceso de concursos de merecimientos y oposición de docentes que ingresan a la cátedra del ISTTE.</t>
  </si>
  <si>
    <t>Elaborar los Concursos de merecimientos y oposición de docentes que ingresan a la cátedra del ISTTE.</t>
  </si>
  <si>
    <t>Proceso de concursos de merecimientos y oposición de docentes que ingresan a la cátedra del ISTTE, diseñado y aprobado.</t>
  </si>
  <si>
    <t>Ejecutar los Concursos de merecimientos y oposición de docentes que ingresan a la cátedra del ISTTE.</t>
  </si>
  <si>
    <t>Proceso de concursos de merecimientos y oposición de docentes que ingresan a la cátedra del ISTTE, en ejecución.</t>
  </si>
  <si>
    <t xml:space="preserve">SP: Titularización de docentes TC Y MT </t>
  </si>
  <si>
    <t>Realizar el proceso para la incorporación de docentes titulares</t>
  </si>
  <si>
    <t>Un proceso para la incorporación de docentes titulares aprobado</t>
  </si>
  <si>
    <t>Titular a varios docentes</t>
  </si>
  <si>
    <t xml:space="preserve">20% de docentes titulares incorporados </t>
  </si>
  <si>
    <t>Reporte</t>
  </si>
  <si>
    <t>P: Plan de Capacitación Administrativo.</t>
  </si>
  <si>
    <t>Elaborar el Plan de Capacitación Administrativo</t>
  </si>
  <si>
    <t>Plan de Capacitación Administrativo, diseñado y aprobado,</t>
  </si>
  <si>
    <t>Ejecutar el Plan de Administrativo</t>
  </si>
  <si>
    <t xml:space="preserve">Plan de Capacitación Administrativo, en ejecución. </t>
  </si>
  <si>
    <t>P: Sistema de evaluación al Personal Administrativo.</t>
  </si>
  <si>
    <t>Elaborar el Sistema de Evaluación al Personal Administrativo.</t>
  </si>
  <si>
    <t>Un Sistema de evaluación al Personal Administrativo, diseñado y aprobado.</t>
  </si>
  <si>
    <t>Ejecutar el Sistema de Evaluación al Personal Administrativo.</t>
  </si>
  <si>
    <t>Un Sistema de evaluación al Personal Administrativo, en ejecución.</t>
  </si>
  <si>
    <t>Evaluar el Sistema de evaluación al Personal Administrativo.</t>
  </si>
  <si>
    <t>Un Sistema de evaluación al Personal Administrativo, evaluado periódicamente.</t>
  </si>
  <si>
    <t>Gestión Comercial</t>
  </si>
  <si>
    <t>P: Captación de líneas para mejorar la autogestión institucional</t>
  </si>
  <si>
    <t>Elaborar del plan de Gestión Comercial.</t>
  </si>
  <si>
    <t xml:space="preserve">Plan de Gestión Comercial, diseñado y aprobado. </t>
  </si>
  <si>
    <t>Dirección Comercial / Boris Mejía / Marcelo Monteros</t>
  </si>
  <si>
    <t>Ejecutar el plan de Gestión Comercial.</t>
  </si>
  <si>
    <t xml:space="preserve">Plan de Gestión Comercial, en ejecución. </t>
  </si>
  <si>
    <t>Gestión de Servicios</t>
  </si>
  <si>
    <t>SP: Plan de mantenimiento de la Institución</t>
  </si>
  <si>
    <t>Elaborar el Plan de mantenimiento de la Institución</t>
  </si>
  <si>
    <t xml:space="preserve">Plan de mantenimiento de la Institución, diseñado y aprobado. </t>
  </si>
  <si>
    <t>Unidad de servicios / Rodrigo Ramos</t>
  </si>
  <si>
    <t>Ejecutar el Plan de mantenimiento de la Institución</t>
  </si>
  <si>
    <t>Plan de mantenimiento de la Institución, en ejecución.</t>
  </si>
  <si>
    <t>Gestión de Marketing y Comunicaciones</t>
  </si>
  <si>
    <t>P: Gestión de Comunicación interna y externa.</t>
  </si>
  <si>
    <t>Elaborar un Sistema de Comunicación institucional</t>
  </si>
  <si>
    <t xml:space="preserve">Un Sistema de Comunicación institucional tanto interna como externa, diseñado y aprobado. </t>
  </si>
  <si>
    <t>Dirección de Marketing y Comunicaciones / Isabel Fernández</t>
  </si>
  <si>
    <t>Ejecutar el Sistema de Comunicación institucional</t>
  </si>
  <si>
    <t>Un Sistema de Comunicación institucional tanto interna como externa, implementado,</t>
  </si>
  <si>
    <t>Gestión de TIC</t>
  </si>
  <si>
    <t>P: Uso de la Plataforma Moodle para Docentes y estudiantes EVA</t>
  </si>
  <si>
    <t xml:space="preserve">Revisar y actualizar la Plataforma Moodle para Docentes y estudiantes - EVA, </t>
  </si>
  <si>
    <t>Plataforma Moodle para Docentes y estudiantes - EVA, diseñado.</t>
  </si>
  <si>
    <t>Dirección Gestión Tecnológica / Christian Moscoso</t>
  </si>
  <si>
    <t xml:space="preserve">Ejecutar la Plataforma Moodle para Docentes y estudiantes - EVA, </t>
  </si>
  <si>
    <t>Plataforma Moodle para Docentes y estudiantes - EVA, en ejecución</t>
  </si>
  <si>
    <t>P: TIC en los espacios educativos</t>
  </si>
  <si>
    <t>Elaborar un Plan de informatización del aprendizaje a través de las TIC</t>
  </si>
  <si>
    <t>Documento que evidencie la informatización en el aprendizaje a través de las TIC,</t>
  </si>
  <si>
    <t>Aplicar el Plan de informatización del aprendizaje a través de las TIC</t>
  </si>
  <si>
    <t>Informe sobre la informatización del aprendizaje a través de las TIC</t>
  </si>
  <si>
    <t>P: Sistema de Gestión Académica - Administrativa</t>
  </si>
  <si>
    <t>Actualizar el Sistema de Gestión Académica - Administrativa</t>
  </si>
  <si>
    <t>Sistema de Informático de Gestión (SIG) académico y administrativo, diseñado y aprobado.</t>
  </si>
  <si>
    <t>Ejecutar el Sistema de Gestión Académica - Administrativa</t>
  </si>
  <si>
    <t xml:space="preserve">Sistema de Informático de Gestión (SIG) académico y administrativo, en ejecución. </t>
  </si>
  <si>
    <t>Gestión de Infraestructura</t>
  </si>
  <si>
    <t>P: Infraestructura física adecuada para atender los requerimientos de las funciones sustantivas.</t>
  </si>
  <si>
    <t>Elaborar un Plan de Infraestructura física</t>
  </si>
  <si>
    <t xml:space="preserve">Un Plan de infraestructura institucional física </t>
  </si>
  <si>
    <t>Realizar las adecuaciones pertinentes a la infraestructura física de la Institución.</t>
  </si>
  <si>
    <t>100% de ambientes físicos para la gestión académica y administrativa disponibles</t>
  </si>
  <si>
    <t>P: Equipamiento de laboratorios y talleres;</t>
  </si>
  <si>
    <t>Elaborar un plan de equipamiento de laboratorios y talleres</t>
  </si>
  <si>
    <t>Un plan de equipamiento de laboratorios y talleres diseñado</t>
  </si>
  <si>
    <t>Adquirir equipos y herramientas previstas en el Plan de equipamiento de laboratorios y talleres</t>
  </si>
  <si>
    <t>Un 20% de equipos de laboratorios y talleres adquiridos</t>
  </si>
  <si>
    <t>Evaluar periódicamente el Plan de equipamiento de laboratorios y talleres.</t>
  </si>
  <si>
    <t>Un plan de equipamiento de laboratorios y talleres evaluado y actualizado periódicamente</t>
  </si>
  <si>
    <t>SP: Equipamiento tecnológico del Laboratorio de Idiomas.</t>
  </si>
  <si>
    <t>Elaborar un plan de Equipamiento tecnológico del Laboratorio de Idiomas.</t>
  </si>
  <si>
    <t>Un Plan de laboratorio de Idiomas con equipamiento tecnológico, diseñado.</t>
  </si>
  <si>
    <t>Ejecutar el Plan de Equipamiento tecnológico del Laboratorio de Idiomas.</t>
  </si>
  <si>
    <t>Un laboratorio de Idiomas con equipamiento tecnológico en servicio-</t>
  </si>
  <si>
    <t>SP: Plan de mantenimiento de laboratorios y talleres</t>
  </si>
  <si>
    <t>Elaborar el Plan de mantenimiento de laboratorios y talleres</t>
  </si>
  <si>
    <t>Un plan de mantenimiento de laboratorios y talleres diseñado, ejecutado, evaluado y actualizado periódicamente hasta 2026.</t>
  </si>
  <si>
    <t>Realizar el mantenimiento de los equipos de laboratorio y talleres</t>
  </si>
  <si>
    <t xml:space="preserve">Un plan de mantenimiento de laboratorios y talleres diseñado en ejecución </t>
  </si>
  <si>
    <t>SP: Calidad de aulas e implementación de mejoras</t>
  </si>
  <si>
    <t>Elaborar un Plan de mantenimiento de aulas.</t>
  </si>
  <si>
    <t xml:space="preserve">Plan de mantenimiento de aulas en condiciones de calidad, diseñado y aprobado. </t>
  </si>
  <si>
    <t>Ejecutar el Plan de mantenimiento de aulas.</t>
  </si>
  <si>
    <t>Documento de revisión periódico de Aulas apropiadas para el aprendizaje de los estudiantes, (espacio, iluminación, acústica, ventilación, confort térmico, medios para proyección, instalaciones eléctricas, mobiliario, higiene y mantenimiento)</t>
  </si>
  <si>
    <t>SP: Espacios para los servicios de bienestar institucional.</t>
  </si>
  <si>
    <t>Actualizar el Plan de accesibilidad de los Espacios para los servicios de bienestar institucional.</t>
  </si>
  <si>
    <t xml:space="preserve">Un Plan de accesibilidad de los espacios para los servicios de bienestar institucional, aprobado </t>
  </si>
  <si>
    <t>Ejecutar el Plan de accesibilidad de los Espacios para los servicios de bienestar institucional.</t>
  </si>
  <si>
    <t>Documento de verificación de las condiciones de accesibilidad física para las personas con discapacidad</t>
  </si>
  <si>
    <t>Gestión de la Planificación Estratégica</t>
  </si>
  <si>
    <t xml:space="preserve">P: Proyecto de creación del Instituto con condición Universitaria </t>
  </si>
  <si>
    <t xml:space="preserve">Elaborar el Proyecto de creación del Instituto con condición Universitaria </t>
  </si>
  <si>
    <t>Proyecto de creación del Instituto con condición Universitaria, diseñado y aprobado hasta el año 2023</t>
  </si>
  <si>
    <t>Dirección de Planificación / Adriana Montenegro</t>
  </si>
  <si>
    <t xml:space="preserve">P: Proyectos de creación de nuevas Sedes </t>
  </si>
  <si>
    <t>Elaborar el Proyecto de creación de Sedes</t>
  </si>
  <si>
    <t xml:space="preserve">Proyectos de creación de la Sede Santa Elena, diseñado y presentado a los Organismos de Control para su aprobación. </t>
  </si>
  <si>
    <t>Ejecutar el Proyecto de creación de Sedes</t>
  </si>
  <si>
    <t xml:space="preserve">Proyectos de creación de la Sede Santa Elena, en ejecución, primera fase. </t>
  </si>
  <si>
    <t>P: Diseño y evaluación del Plan Estratégico y Operativo Institucional</t>
  </si>
  <si>
    <t>Diseñar el Plan Estratégico y Operativo Institucional 2023 - 2026.</t>
  </si>
  <si>
    <t>Plan Estratégico y Operativo Institucional diseñado y aprobado.</t>
  </si>
  <si>
    <t>Ejecutar el Plan Estratégico y Operativo Institucional</t>
  </si>
  <si>
    <t xml:space="preserve">Plan Estratégico y Operativo Institucional en ejecución correspondiente al primer año. </t>
  </si>
  <si>
    <t>Evaluar el Plan Estratégico y Operativo Institucional primer año</t>
  </si>
  <si>
    <t xml:space="preserve">Plan Estratégico y Operativo Institucional, evaluado en correspondencia al primer año. </t>
  </si>
  <si>
    <t>Gestión de Aseguramiento de la Calidad</t>
  </si>
  <si>
    <t xml:space="preserve">P: Autoevaluación Institucional </t>
  </si>
  <si>
    <t xml:space="preserve">Elaborar el Proyecto de Autoevaluación Institucional </t>
  </si>
  <si>
    <t xml:space="preserve">Proyecto de Autoevaluación Institucional, diseñado y aprobado, hasta el año 2023 </t>
  </si>
  <si>
    <t>Dirección de Aseguramiento de la Calidad / Ma.Cecibel López</t>
  </si>
  <si>
    <t>P: Autoevaluación de Carreras y Programas</t>
  </si>
  <si>
    <t>Elaborar Proyectos de Autoevaluación de Carreras y Programas</t>
  </si>
  <si>
    <t>Proyecto de Autoevaluación de Carreras y Programas, diseñados y aprobados</t>
  </si>
  <si>
    <t>Gestión documental, normativa y asesoría jurídica</t>
  </si>
  <si>
    <t>SP: Aplicación del Código de ética</t>
  </si>
  <si>
    <t>Actualizar el Código de ética</t>
  </si>
  <si>
    <t xml:space="preserve">Documento Código de ética, elaborado y aprobado. </t>
  </si>
  <si>
    <t>Secretaría General - Procuraduría / Andrea Flores / Jenny Pozo; Geovanna Puente</t>
  </si>
  <si>
    <t>Aplicar el Código de ética</t>
  </si>
  <si>
    <t xml:space="preserve">Documentos sobre la evidencia de la aplicación del Código de ética, </t>
  </si>
  <si>
    <t>P: Actualización permanente de la Normativa Institucional</t>
  </si>
  <si>
    <t>Actualizar permanente la Normativa Institucional</t>
  </si>
  <si>
    <t xml:space="preserve">Normativa Institucional actualizada acorde a la normativa de Educación Superior. </t>
  </si>
  <si>
    <t>Ejecutar la Normativa Institucional</t>
  </si>
  <si>
    <t xml:space="preserve">Normativa Institucional en ejecución. De acuerdo a la normativa de Educación Superior. </t>
  </si>
  <si>
    <t>Gestión de la Sede la Sede Santa Elena</t>
  </si>
  <si>
    <t>P: Gestión Académica de la Sede Santa Elena</t>
  </si>
  <si>
    <t>Elaborar el Plan de Gestión Académica de la Sede Santa Elena</t>
  </si>
  <si>
    <t xml:space="preserve">Documentos de Gestión Académica de la Sede Santa Elena, diseñados y aprobados. </t>
  </si>
  <si>
    <t>Dirección Sede Santa Elena / Alcides Aranda</t>
  </si>
  <si>
    <t>Ejecutar la Gestión Académica de la Sede Santa Elena</t>
  </si>
  <si>
    <t xml:space="preserve">Documentos de Gestión Académica de la Sede Santa Elena, que evidencia su ejecución. </t>
  </si>
  <si>
    <t>Evaluar la Gestión Académica de la Sede Santa Elena</t>
  </si>
  <si>
    <t>Documentos de Gestión Académica de la Sede Santa Elena, evaluado al primer año.</t>
  </si>
  <si>
    <t>OBJETIVO ESTRATEGICO</t>
  </si>
  <si>
    <t>OE1: Fortalecer la excelencia académica y humana de los estudiantes, promoviendo su formación integral orientada a contribuir al desarrollo productivo de la sociedad y el país.</t>
  </si>
  <si>
    <t>ESTRATEGIA</t>
  </si>
  <si>
    <t>Fortalecer la formación integral de los estudiantes, acciones orientadas a la formación en valores, que permitan a los estudiantes contribuir al desarrollo productivo del país.</t>
  </si>
  <si>
    <r>
      <t xml:space="preserve"> </t>
    </r>
    <r>
      <rPr>
        <sz val="8"/>
        <color rgb="FF000000"/>
        <rFont val="Arial"/>
        <family val="2"/>
      </rPr>
      <t>Apoyar el proceso educativo y de formación de los actores, en base a normativa que regula los procesos académicos.</t>
    </r>
  </si>
  <si>
    <t>Fortalecer el sistema de admisión y nivelación a los estudios de grado y posgrado a fin de garantizar el acceso y permanencia estudiantil al Instituto.</t>
  </si>
  <si>
    <t>Robustecer la administración del personal académico con la intención de que responda a las necesidades y exigencias de calidad, que requiere la formación que se imparte en las carreras del ISTTE.</t>
  </si>
  <si>
    <r>
      <t xml:space="preserve"> </t>
    </r>
    <r>
      <rPr>
        <sz val="8"/>
        <color rgb="FF000000"/>
        <rFont val="Arial"/>
        <family val="2"/>
      </rPr>
      <t>Procesar continuamente la relación sistemática de los graduados y empleadores a fin de obtener información acerca de las experiencias de eficiencia terminal, conservación estudiantil e inclusión laboral.</t>
    </r>
  </si>
  <si>
    <t xml:space="preserve"> Fortalecer la gestión de ambientes de aprendizaje y de bienestar institucional para garantizar la calidad en los procesos académicos.</t>
  </si>
  <si>
    <t>Fortalecer los procesos de investigación científica y tecnológica, encaminados a generar nuevos hallazgos y su expansión a nivel local, zonal, nacional y regional.</t>
  </si>
  <si>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Definir campos de acción, estructuración de proyectos inter y multidisciplinares</t>
    </r>
  </si>
  <si>
    <t>Fortalecer la ejecución de la función sustantiva de vinculación con la sociedad, acorde a las necesidades detectadas en la comunidad.</t>
  </si>
  <si>
    <r>
      <t xml:space="preserve"> </t>
    </r>
    <r>
      <rPr>
        <sz val="8"/>
        <color rgb="FF000000"/>
        <rFont val="Arial"/>
        <family val="2"/>
      </rPr>
      <t>Mejorar la gestión administrativo-financiera del ISTTE, para garantizar la eficiencia y eficacia de los procesos administrativos al servicio de la comunidad.</t>
    </r>
  </si>
  <si>
    <t>Fortalecer el Sistema de información académico-administrativa a fin de mejorar los procesos internos y responder con eficiencia los requerimientos de los organismos de control.</t>
  </si>
  <si>
    <t>Fortalecer la gestión de ambientes de aprendizaje y de bienestar institucional para garantizar la calidad en los procesos académicos.</t>
  </si>
  <si>
    <r>
      <t xml:space="preserve"> </t>
    </r>
    <r>
      <rPr>
        <sz val="8"/>
        <color rgb="FF000000"/>
        <rFont val="Arial"/>
        <family val="2"/>
      </rPr>
      <t>Adquirir la Condición de Instituto Superior Universitario y crear nuevas sedes</t>
    </r>
  </si>
  <si>
    <t>Orientar la acción estratégica institucional en el marco del Plan Estratégico de Desarrollo Institucional, PEDI, (2023-2026) y planes operativos anuales, POAs, estructurados en correspondencia con el Plan Nacional de Desarrollo.</t>
  </si>
  <si>
    <t>Orientar la gestión estratégica institucional al Aseguramiento permanente de la Calidad de la Educación Superior</t>
  </si>
  <si>
    <t>Actualizar y adecuar la normativa del ISTTE en coherencia con la Constitución Política del Estado, la Ley Orgánica de Educación Superior y demás reglamentos sobre educación superior vigentes.</t>
  </si>
  <si>
    <t>Gestionar los procesos académicos, administrativos y de infraestructura de la Sede del ISTTE Santa Elena.</t>
  </si>
  <si>
    <t>OE2: Impulsar la investigación desarrollo e innovación pertinente y de impacto, a nivel local, zonal, nacional y regional.</t>
  </si>
  <si>
    <t>OE3: Promover la vinculación con la sociedad orientada a resolver los problemas y necesidades de la comunidad, fortaleciendo sus capacidades y potenciando la formación significativa de los estudiantes.</t>
  </si>
  <si>
    <t>OE4: Mejorar la gestión de la institución enfocada al aseguramiento de la calidad, para fomentar el crecimiento continuo y el logro de sus objetivos.</t>
  </si>
  <si>
    <t>POA 2023</t>
  </si>
  <si>
    <t>% DE CUMPLIMIENTO DE LAS ACTIVIDADES</t>
  </si>
  <si>
    <t>% DE CUMPLIMIENTO DE LA OPERACIÓN ESTRATÉGICA</t>
  </si>
  <si>
    <t>75%%</t>
  </si>
  <si>
    <t xml:space="preserve">% TOTAL DE CUMPLIMIENTO </t>
  </si>
  <si>
    <t>% DE CUMPLIMIENTO  POR ESTRATEGIA</t>
  </si>
  <si>
    <t>REPORTE DE SEGUIMIENTO, CONTROL Y EVALUACIÓN AL POA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</si>
</sst>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color theme="1"/>
      <name val="Aptos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Google Sans Mono"/>
    </font>
    <font>
      <sz val="11"/>
      <color theme="1"/>
      <name val="Aptos Narrow"/>
      <family val="2"/>
      <scheme val="minor"/>
    </font>
    <font>
      <b/>
      <sz val="8"/>
      <color rgb="FFFFFFFF"/>
      <name val="Arial Narrow"/>
      <family val="2"/>
    </font>
    <font>
      <b/>
      <sz val="48"/>
      <color theme="1"/>
      <name val="Aharoni"/>
      <charset val="177"/>
    </font>
    <font>
      <b/>
      <sz val="28"/>
      <color theme="1"/>
      <name val="Aharoni"/>
      <charset val="177"/>
    </font>
    <font>
      <b/>
      <sz val="18"/>
      <color theme="1"/>
      <name val="Aharoni"/>
      <charset val="177"/>
    </font>
  </fonts>
  <fills count="1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9713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EA72E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2E75B5"/>
      </bottom>
      <diagonal/>
    </border>
    <border>
      <left style="medium">
        <color rgb="FF2E75B5"/>
      </left>
      <right style="medium">
        <color rgb="FF2E75B5"/>
      </right>
      <top/>
      <bottom style="medium">
        <color rgb="FF2E75B5"/>
      </bottom>
      <diagonal/>
    </border>
    <border>
      <left style="medium">
        <color rgb="FF2E75B5"/>
      </left>
      <right style="medium">
        <color rgb="FF2E75B5"/>
      </right>
      <top/>
      <bottom/>
      <diagonal/>
    </border>
    <border>
      <left/>
      <right style="medium">
        <color rgb="FF2E75B5"/>
      </right>
      <top/>
      <bottom style="medium">
        <color rgb="FF2E75B5"/>
      </bottom>
      <diagonal/>
    </border>
    <border>
      <left/>
      <right style="medium">
        <color rgb="FF2E75B5"/>
      </right>
      <top/>
      <bottom/>
      <diagonal/>
    </border>
    <border>
      <left/>
      <right style="medium">
        <color rgb="FF2E75B5"/>
      </right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/>
      <bottom/>
      <diagonal/>
    </border>
    <border>
      <left/>
      <right style="medium">
        <color rgb="FF00B050"/>
      </right>
      <top/>
      <bottom style="medium">
        <color rgb="FF2F5496"/>
      </bottom>
      <diagonal/>
    </border>
    <border>
      <left style="medium">
        <color rgb="FF2F5496"/>
      </left>
      <right style="medium">
        <color rgb="FF2F5496"/>
      </right>
      <top/>
      <bottom style="medium">
        <color rgb="FF2F5496"/>
      </bottom>
      <diagonal/>
    </border>
    <border>
      <left style="medium">
        <color rgb="FF2F5496"/>
      </left>
      <right style="medium">
        <color rgb="FF2F5496"/>
      </right>
      <top/>
      <bottom/>
      <diagonal/>
    </border>
    <border>
      <left/>
      <right style="medium">
        <color rgb="FF2F5496"/>
      </right>
      <top/>
      <bottom style="medium">
        <color rgb="FF2F5496"/>
      </bottom>
      <diagonal/>
    </border>
    <border>
      <left/>
      <right style="medium">
        <color rgb="FF2F5496"/>
      </right>
      <top/>
      <bottom style="medium">
        <color rgb="FFC55911"/>
      </bottom>
      <diagonal/>
    </border>
    <border>
      <left style="medium">
        <color rgb="FFC55911"/>
      </left>
      <right style="medium">
        <color rgb="FFC55911"/>
      </right>
      <top/>
      <bottom style="medium">
        <color rgb="FFC55911"/>
      </bottom>
      <diagonal/>
    </border>
    <border>
      <left style="medium">
        <color rgb="FFC55911"/>
      </left>
      <right style="medium">
        <color rgb="FFC55911"/>
      </right>
      <top/>
      <bottom/>
      <diagonal/>
    </border>
    <border>
      <left/>
      <right style="medium">
        <color rgb="FFC55911"/>
      </right>
      <top/>
      <bottom style="medium">
        <color rgb="FFC5591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2E75B5"/>
      </left>
      <right style="medium">
        <color rgb="FF2E75B5"/>
      </right>
      <top style="medium">
        <color rgb="FF000000"/>
      </top>
      <bottom/>
      <diagonal/>
    </border>
    <border>
      <left style="medium">
        <color rgb="FF2E75B5"/>
      </left>
      <right style="medium">
        <color rgb="FF2E75B5"/>
      </right>
      <top style="medium">
        <color rgb="FF2E75B5"/>
      </top>
      <bottom/>
      <diagonal/>
    </border>
    <border>
      <left style="medium">
        <color rgb="FF00B050"/>
      </left>
      <right style="medium">
        <color rgb="FF00B050"/>
      </right>
      <top style="medium">
        <color rgb="FF2E75B5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2F5496"/>
      </left>
      <right style="medium">
        <color rgb="FF2F5496"/>
      </right>
      <top style="medium">
        <color rgb="FF00B050"/>
      </top>
      <bottom/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/>
      <diagonal/>
    </border>
    <border>
      <left style="medium">
        <color rgb="FFC55911"/>
      </left>
      <right style="medium">
        <color rgb="FFC55911"/>
      </right>
      <top style="medium">
        <color rgb="FF2F5496"/>
      </top>
      <bottom/>
      <diagonal/>
    </border>
    <border>
      <left style="medium">
        <color rgb="FFC55911"/>
      </left>
      <right style="medium">
        <color rgb="FF000000"/>
      </right>
      <top style="medium">
        <color rgb="FF2F5496"/>
      </top>
      <bottom/>
      <diagonal/>
    </border>
    <border>
      <left style="medium">
        <color rgb="FFC5591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55911"/>
      </left>
      <right style="medium">
        <color rgb="FFC55911"/>
      </right>
      <top style="medium">
        <color rgb="FFC55911"/>
      </top>
      <bottom/>
      <diagonal/>
    </border>
    <border>
      <left style="medium">
        <color rgb="FFC55911"/>
      </left>
      <right style="medium">
        <color rgb="FF000000"/>
      </right>
      <top style="medium">
        <color rgb="FF000000"/>
      </top>
      <bottom/>
      <diagonal/>
    </border>
    <border>
      <left style="medium">
        <color rgb="FFC55911"/>
      </left>
      <right style="medium">
        <color rgb="FF000000"/>
      </right>
      <top/>
      <bottom/>
      <diagonal/>
    </border>
    <border>
      <left style="medium">
        <color rgb="FFC55911"/>
      </left>
      <right style="medium">
        <color rgb="FFC55911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55911"/>
      </left>
      <right/>
      <top/>
      <bottom style="medium">
        <color rgb="FFC5591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C55911"/>
      </left>
      <right/>
      <top/>
      <bottom/>
      <diagonal/>
    </border>
    <border>
      <left style="medium">
        <color rgb="FFC55911"/>
      </left>
      <right/>
      <top style="medium">
        <color rgb="FFC5591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23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17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17" fontId="4" fillId="4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17" fontId="4" fillId="3" borderId="5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7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17" fontId="4" fillId="5" borderId="13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17" fontId="4" fillId="4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7" fontId="4" fillId="0" borderId="15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4" fillId="6" borderId="18" xfId="0" applyFont="1" applyFill="1" applyBorder="1" applyAlignment="1">
      <alignment vertical="center" wrapText="1"/>
    </xf>
    <xf numFmtId="17" fontId="4" fillId="6" borderId="18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3" fontId="4" fillId="6" borderId="18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17" fontId="4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0" fontId="4" fillId="4" borderId="18" xfId="0" applyFont="1" applyFill="1" applyBorder="1" applyAlignment="1">
      <alignment vertical="center" wrapText="1"/>
    </xf>
    <xf numFmtId="17" fontId="4" fillId="4" borderId="18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17" fontId="4" fillId="4" borderId="19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vertical="center" wrapText="1"/>
    </xf>
    <xf numFmtId="17" fontId="4" fillId="7" borderId="22" xfId="0" applyNumberFormat="1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3" fontId="4" fillId="7" borderId="22" xfId="0" applyNumberFormat="1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vertical="center" wrapText="1"/>
    </xf>
    <xf numFmtId="17" fontId="4" fillId="4" borderId="22" xfId="0" applyNumberFormat="1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3" fontId="4" fillId="4" borderId="2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/>
    <xf numFmtId="9" fontId="10" fillId="13" borderId="0" xfId="0" applyNumberFormat="1" applyFont="1" applyFill="1" applyAlignment="1">
      <alignment vertical="center" wrapText="1"/>
    </xf>
    <xf numFmtId="9" fontId="13" fillId="13" borderId="0" xfId="0" applyNumberFormat="1" applyFont="1" applyFill="1" applyAlignment="1">
      <alignment horizontal="right" wrapText="1"/>
    </xf>
    <xf numFmtId="9" fontId="10" fillId="13" borderId="0" xfId="0" applyNumberFormat="1" applyFont="1" applyFill="1" applyAlignment="1">
      <alignment horizontal="center" vertical="center" wrapText="1"/>
    </xf>
    <xf numFmtId="9" fontId="10" fillId="0" borderId="43" xfId="0" applyNumberFormat="1" applyFont="1" applyBorder="1" applyAlignment="1">
      <alignment vertical="center" wrapText="1"/>
    </xf>
    <xf numFmtId="9" fontId="10" fillId="0" borderId="53" xfId="0" applyNumberFormat="1" applyFont="1" applyBorder="1" applyAlignment="1">
      <alignment vertical="center" wrapText="1"/>
    </xf>
    <xf numFmtId="9" fontId="10" fillId="12" borderId="7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9" fontId="0" fillId="0" borderId="0" xfId="1" applyFont="1"/>
    <xf numFmtId="9" fontId="9" fillId="12" borderId="55" xfId="1" applyFont="1" applyFill="1" applyBorder="1" applyAlignment="1">
      <alignment horizontal="center" vertical="center" wrapText="1"/>
    </xf>
    <xf numFmtId="9" fontId="9" fillId="13" borderId="55" xfId="1" applyFont="1" applyFill="1" applyBorder="1" applyAlignment="1">
      <alignment horizontal="center" vertical="center" wrapText="1"/>
    </xf>
    <xf numFmtId="9" fontId="9" fillId="0" borderId="55" xfId="1" applyFont="1" applyBorder="1" applyAlignment="1">
      <alignment horizontal="center" vertical="center" wrapText="1"/>
    </xf>
    <xf numFmtId="9" fontId="9" fillId="0" borderId="39" xfId="1" applyFont="1" applyBorder="1" applyAlignment="1">
      <alignment horizontal="center" vertical="center" wrapText="1"/>
    </xf>
    <xf numFmtId="9" fontId="9" fillId="12" borderId="39" xfId="1" applyFont="1" applyFill="1" applyBorder="1" applyAlignment="1">
      <alignment horizontal="center" vertical="center" wrapText="1"/>
    </xf>
    <xf numFmtId="9" fontId="9" fillId="12" borderId="74" xfId="1" applyFont="1" applyFill="1" applyBorder="1" applyAlignment="1">
      <alignment horizontal="center" vertical="center" wrapText="1"/>
    </xf>
    <xf numFmtId="9" fontId="9" fillId="12" borderId="48" xfId="1" applyFont="1" applyFill="1" applyBorder="1" applyAlignment="1">
      <alignment horizontal="center" vertical="center" wrapText="1"/>
    </xf>
    <xf numFmtId="9" fontId="9" fillId="12" borderId="49" xfId="1" applyFont="1" applyFill="1" applyBorder="1" applyAlignment="1">
      <alignment horizontal="center" vertical="center" wrapText="1"/>
    </xf>
    <xf numFmtId="9" fontId="9" fillId="12" borderId="51" xfId="1" applyFont="1" applyFill="1" applyBorder="1" applyAlignment="1">
      <alignment horizontal="center" vertical="center" wrapText="1"/>
    </xf>
    <xf numFmtId="9" fontId="9" fillId="12" borderId="43" xfId="1" applyFont="1" applyFill="1" applyBorder="1" applyAlignment="1">
      <alignment horizontal="center" vertical="center" wrapText="1"/>
    </xf>
    <xf numFmtId="9" fontId="9" fillId="13" borderId="0" xfId="1" applyFont="1" applyFill="1" applyAlignment="1">
      <alignment horizontal="center" vertical="center" wrapText="1"/>
    </xf>
    <xf numFmtId="9" fontId="12" fillId="13" borderId="0" xfId="1" applyFont="1" applyFill="1" applyAlignment="1">
      <alignment horizontal="center" vertical="center" wrapText="1"/>
    </xf>
    <xf numFmtId="9" fontId="9" fillId="12" borderId="76" xfId="1" applyFont="1" applyFill="1" applyBorder="1" applyAlignment="1">
      <alignment horizontal="center" vertical="center" wrapText="1"/>
    </xf>
    <xf numFmtId="9" fontId="10" fillId="12" borderId="65" xfId="0" applyNumberFormat="1" applyFont="1" applyFill="1" applyBorder="1" applyAlignment="1">
      <alignment vertical="center" wrapText="1"/>
    </xf>
    <xf numFmtId="9" fontId="0" fillId="14" borderId="0" xfId="1" applyFont="1" applyFill="1"/>
    <xf numFmtId="9" fontId="11" fillId="14" borderId="65" xfId="1" applyFont="1" applyFill="1" applyBorder="1" applyAlignment="1">
      <alignment vertical="center" wrapText="1"/>
    </xf>
    <xf numFmtId="9" fontId="9" fillId="14" borderId="55" xfId="1" applyFont="1" applyFill="1" applyBorder="1" applyAlignment="1">
      <alignment horizontal="center" vertical="center" wrapText="1"/>
    </xf>
    <xf numFmtId="9" fontId="9" fillId="14" borderId="39" xfId="1" applyFont="1" applyFill="1" applyBorder="1" applyAlignment="1">
      <alignment horizontal="center" vertical="center" wrapText="1"/>
    </xf>
    <xf numFmtId="9" fontId="9" fillId="14" borderId="42" xfId="1" applyFont="1" applyFill="1" applyBorder="1" applyAlignment="1">
      <alignment horizontal="center" vertical="center" wrapText="1"/>
    </xf>
    <xf numFmtId="9" fontId="9" fillId="12" borderId="77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9" fontId="10" fillId="12" borderId="56" xfId="0" applyNumberFormat="1" applyFont="1" applyFill="1" applyBorder="1" applyAlignment="1">
      <alignment horizontal="center" vertical="center" wrapText="1"/>
    </xf>
    <xf numFmtId="9" fontId="10" fillId="12" borderId="58" xfId="0" applyNumberFormat="1" applyFont="1" applyFill="1" applyBorder="1" applyAlignment="1">
      <alignment horizontal="center" vertical="center" wrapText="1"/>
    </xf>
    <xf numFmtId="9" fontId="10" fillId="12" borderId="57" xfId="0" applyNumberFormat="1" applyFont="1" applyFill="1" applyBorder="1" applyAlignment="1">
      <alignment horizontal="center" vertical="center" wrapText="1"/>
    </xf>
    <xf numFmtId="9" fontId="10" fillId="12" borderId="66" xfId="0" applyNumberFormat="1" applyFont="1" applyFill="1" applyBorder="1" applyAlignment="1">
      <alignment horizontal="center" vertical="center" wrapText="1"/>
    </xf>
    <xf numFmtId="9" fontId="10" fillId="12" borderId="40" xfId="0" applyNumberFormat="1" applyFont="1" applyFill="1" applyBorder="1" applyAlignment="1">
      <alignment horizontal="center" vertical="center" wrapText="1"/>
    </xf>
    <xf numFmtId="9" fontId="10" fillId="12" borderId="78" xfId="0" applyNumberFormat="1" applyFont="1" applyFill="1" applyBorder="1" applyAlignment="1">
      <alignment horizontal="center" vertical="center" wrapText="1"/>
    </xf>
    <xf numFmtId="9" fontId="10" fillId="12" borderId="45" xfId="0" applyNumberFormat="1" applyFont="1" applyFill="1" applyBorder="1" applyAlignment="1">
      <alignment horizontal="center" vertical="center" wrapText="1"/>
    </xf>
    <xf numFmtId="9" fontId="10" fillId="12" borderId="50" xfId="0" applyNumberFormat="1" applyFont="1" applyFill="1" applyBorder="1" applyAlignment="1">
      <alignment horizontal="center" vertical="center" wrapText="1"/>
    </xf>
    <xf numFmtId="9" fontId="10" fillId="12" borderId="60" xfId="0" applyNumberFormat="1" applyFont="1" applyFill="1" applyBorder="1" applyAlignment="1">
      <alignment horizontal="center" vertical="center" wrapText="1"/>
    </xf>
    <xf numFmtId="9" fontId="10" fillId="14" borderId="56" xfId="0" applyNumberFormat="1" applyFont="1" applyFill="1" applyBorder="1" applyAlignment="1">
      <alignment horizontal="center" vertical="center" wrapText="1"/>
    </xf>
    <xf numFmtId="9" fontId="10" fillId="14" borderId="57" xfId="0" applyNumberFormat="1" applyFont="1" applyFill="1" applyBorder="1" applyAlignment="1">
      <alignment horizontal="center" vertical="center" wrapText="1"/>
    </xf>
    <xf numFmtId="9" fontId="10" fillId="14" borderId="58" xfId="0" applyNumberFormat="1" applyFont="1" applyFill="1" applyBorder="1" applyAlignment="1">
      <alignment horizontal="center" vertical="center" wrapText="1"/>
    </xf>
    <xf numFmtId="9" fontId="10" fillId="14" borderId="66" xfId="0" applyNumberFormat="1" applyFont="1" applyFill="1" applyBorder="1" applyAlignment="1">
      <alignment horizontal="center" vertical="center" wrapText="1"/>
    </xf>
    <xf numFmtId="9" fontId="10" fillId="14" borderId="2" xfId="0" applyNumberFormat="1" applyFont="1" applyFill="1" applyBorder="1" applyAlignment="1">
      <alignment horizontal="center" vertical="center" wrapText="1"/>
    </xf>
    <xf numFmtId="9" fontId="10" fillId="14" borderId="1" xfId="0" applyNumberFormat="1" applyFont="1" applyFill="1" applyBorder="1" applyAlignment="1">
      <alignment horizontal="center" vertical="center" wrapText="1"/>
    </xf>
    <xf numFmtId="9" fontId="10" fillId="14" borderId="62" xfId="0" applyNumberFormat="1" applyFont="1" applyFill="1" applyBorder="1" applyAlignment="1">
      <alignment horizontal="center" vertical="center" wrapText="1"/>
    </xf>
    <xf numFmtId="9" fontId="10" fillId="14" borderId="71" xfId="0" applyNumberFormat="1" applyFont="1" applyFill="1" applyBorder="1" applyAlignment="1">
      <alignment horizontal="center" vertical="center" wrapText="1"/>
    </xf>
    <xf numFmtId="9" fontId="10" fillId="0" borderId="63" xfId="0" applyNumberFormat="1" applyFont="1" applyBorder="1" applyAlignment="1">
      <alignment horizontal="center" vertical="center" wrapText="1"/>
    </xf>
    <xf numFmtId="9" fontId="10" fillId="0" borderId="53" xfId="0" applyNumberFormat="1" applyFont="1" applyBorder="1" applyAlignment="1">
      <alignment horizontal="center" vertical="center" wrapText="1"/>
    </xf>
    <xf numFmtId="9" fontId="10" fillId="13" borderId="56" xfId="0" applyNumberFormat="1" applyFont="1" applyFill="1" applyBorder="1" applyAlignment="1">
      <alignment horizontal="center" vertical="center" wrapText="1"/>
    </xf>
    <xf numFmtId="9" fontId="10" fillId="13" borderId="57" xfId="0" applyNumberFormat="1" applyFont="1" applyFill="1" applyBorder="1" applyAlignment="1">
      <alignment horizontal="center" vertical="center" wrapText="1"/>
    </xf>
    <xf numFmtId="9" fontId="10" fillId="12" borderId="68" xfId="0" applyNumberFormat="1" applyFont="1" applyFill="1" applyBorder="1" applyAlignment="1">
      <alignment horizontal="center" vertical="center" wrapText="1"/>
    </xf>
    <xf numFmtId="9" fontId="10" fillId="12" borderId="70" xfId="0" applyNumberFormat="1" applyFont="1" applyFill="1" applyBorder="1" applyAlignment="1">
      <alignment horizontal="center" vertical="center" wrapText="1"/>
    </xf>
    <xf numFmtId="9" fontId="10" fillId="0" borderId="56" xfId="0" applyNumberFormat="1" applyFont="1" applyBorder="1" applyAlignment="1">
      <alignment horizontal="center" vertical="center" wrapText="1"/>
    </xf>
    <xf numFmtId="9" fontId="10" fillId="0" borderId="58" xfId="0" applyNumberFormat="1" applyFont="1" applyBorder="1" applyAlignment="1">
      <alignment horizontal="center" vertical="center" wrapText="1"/>
    </xf>
    <xf numFmtId="9" fontId="10" fillId="0" borderId="57" xfId="0" applyNumberFormat="1" applyFont="1" applyBorder="1" applyAlignment="1">
      <alignment horizontal="center" vertical="center" wrapText="1"/>
    </xf>
    <xf numFmtId="0" fontId="15" fillId="11" borderId="62" xfId="0" applyFont="1" applyFill="1" applyBorder="1" applyAlignment="1">
      <alignment horizontal="center" vertical="center" wrapText="1"/>
    </xf>
    <xf numFmtId="0" fontId="15" fillId="11" borderId="52" xfId="0" applyFont="1" applyFill="1" applyBorder="1" applyAlignment="1">
      <alignment horizontal="center" vertical="center" wrapText="1"/>
    </xf>
    <xf numFmtId="9" fontId="0" fillId="0" borderId="58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9" fontId="0" fillId="0" borderId="56" xfId="0" applyNumberFormat="1" applyBorder="1" applyAlignment="1">
      <alignment horizontal="center" vertical="center"/>
    </xf>
    <xf numFmtId="9" fontId="10" fillId="12" borderId="62" xfId="0" applyNumberFormat="1" applyFont="1" applyFill="1" applyBorder="1" applyAlignment="1">
      <alignment horizontal="center" vertical="center" wrapText="1"/>
    </xf>
    <xf numFmtId="9" fontId="10" fillId="12" borderId="71" xfId="0" applyNumberFormat="1" applyFont="1" applyFill="1" applyBorder="1" applyAlignment="1">
      <alignment horizontal="center" vertical="center" wrapText="1"/>
    </xf>
    <xf numFmtId="9" fontId="10" fillId="12" borderId="52" xfId="0" applyNumberFormat="1" applyFont="1" applyFill="1" applyBorder="1" applyAlignment="1">
      <alignment horizontal="center" vertical="center" wrapText="1"/>
    </xf>
    <xf numFmtId="9" fontId="10" fillId="0" borderId="45" xfId="0" applyNumberFormat="1" applyFont="1" applyBorder="1" applyAlignment="1">
      <alignment horizontal="center" vertical="center" wrapText="1"/>
    </xf>
    <xf numFmtId="9" fontId="10" fillId="0" borderId="50" xfId="0" applyNumberFormat="1" applyFont="1" applyBorder="1" applyAlignment="1">
      <alignment horizontal="center" vertical="center" wrapText="1"/>
    </xf>
    <xf numFmtId="9" fontId="10" fillId="12" borderId="69" xfId="0" applyNumberFormat="1" applyFont="1" applyFill="1" applyBorder="1" applyAlignment="1">
      <alignment horizontal="center" vertical="center" wrapText="1"/>
    </xf>
    <xf numFmtId="9" fontId="10" fillId="0" borderId="67" xfId="0" applyNumberFormat="1" applyFont="1" applyBorder="1" applyAlignment="1">
      <alignment horizontal="center" vertical="center" wrapText="1"/>
    </xf>
    <xf numFmtId="9" fontId="10" fillId="0" borderId="68" xfId="0" applyNumberFormat="1" applyFont="1" applyBorder="1" applyAlignment="1">
      <alignment horizontal="center" vertical="center" wrapText="1"/>
    </xf>
    <xf numFmtId="9" fontId="10" fillId="0" borderId="70" xfId="0" applyNumberFormat="1" applyFont="1" applyBorder="1" applyAlignment="1">
      <alignment horizontal="center" vertical="center" wrapText="1"/>
    </xf>
    <xf numFmtId="9" fontId="10" fillId="0" borderId="69" xfId="0" applyNumberFormat="1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9" fontId="10" fillId="0" borderId="7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11" fillId="0" borderId="68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69" xfId="0" applyNumberFormat="1" applyFont="1" applyBorder="1" applyAlignment="1">
      <alignment horizontal="center" vertical="center" wrapText="1"/>
    </xf>
    <xf numFmtId="9" fontId="11" fillId="0" borderId="64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 wrapText="1"/>
    </xf>
    <xf numFmtId="9" fontId="11" fillId="0" borderId="7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5" borderId="27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2" fillId="5" borderId="28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4" fillId="6" borderId="29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6" borderId="30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7" borderId="34" xfId="0" applyFont="1" applyFill="1" applyBorder="1" applyAlignment="1">
      <alignment vertical="center" wrapText="1"/>
    </xf>
    <xf numFmtId="0" fontId="4" fillId="7" borderId="20" xfId="0" applyFont="1" applyFill="1" applyBorder="1" applyAlignment="1">
      <alignment vertical="center" wrapText="1"/>
    </xf>
    <xf numFmtId="0" fontId="4" fillId="7" borderId="21" xfId="0" applyFont="1" applyFill="1" applyBorder="1" applyAlignment="1">
      <alignment vertical="center" wrapText="1"/>
    </xf>
    <xf numFmtId="0" fontId="3" fillId="7" borderId="31" xfId="0" applyFont="1" applyFill="1" applyBorder="1" applyAlignment="1">
      <alignment vertical="center" wrapText="1"/>
    </xf>
    <xf numFmtId="0" fontId="3" fillId="7" borderId="21" xfId="0" applyFont="1" applyFill="1" applyBorder="1" applyAlignment="1">
      <alignment vertical="center" wrapText="1"/>
    </xf>
    <xf numFmtId="0" fontId="3" fillId="7" borderId="20" xfId="0" applyFont="1" applyFill="1" applyBorder="1" applyAlignment="1">
      <alignment vertical="center" wrapText="1"/>
    </xf>
    <xf numFmtId="0" fontId="4" fillId="7" borderId="31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vertical="center" wrapText="1"/>
    </xf>
    <xf numFmtId="0" fontId="3" fillId="7" borderId="3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9" fontId="10" fillId="14" borderId="79" xfId="0" applyNumberFormat="1" applyFont="1" applyFill="1" applyBorder="1" applyAlignment="1">
      <alignment horizontal="center" vertical="center" wrapText="1"/>
    </xf>
    <xf numFmtId="9" fontId="10" fillId="14" borderId="50" xfId="0" applyNumberFormat="1" applyFont="1" applyFill="1" applyBorder="1" applyAlignment="1">
      <alignment horizontal="center" vertical="center" wrapText="1"/>
    </xf>
    <xf numFmtId="9" fontId="10" fillId="14" borderId="60" xfId="0" applyNumberFormat="1" applyFont="1" applyFill="1" applyBorder="1" applyAlignment="1">
      <alignment horizontal="center" vertical="center" wrapText="1"/>
    </xf>
    <xf numFmtId="9" fontId="10" fillId="13" borderId="0" xfId="0" applyNumberFormat="1" applyFont="1" applyFill="1" applyAlignment="1">
      <alignment horizontal="center" vertical="center" wrapText="1"/>
    </xf>
    <xf numFmtId="9" fontId="15" fillId="9" borderId="56" xfId="1" applyFont="1" applyFill="1" applyBorder="1" applyAlignment="1">
      <alignment horizontal="center" vertical="center" wrapText="1"/>
    </xf>
    <xf numFmtId="9" fontId="15" fillId="9" borderId="57" xfId="1" applyFont="1" applyFill="1" applyBorder="1" applyAlignment="1">
      <alignment horizontal="center" vertical="center" wrapText="1"/>
    </xf>
    <xf numFmtId="0" fontId="15" fillId="10" borderId="56" xfId="0" applyFont="1" applyFill="1" applyBorder="1" applyAlignment="1">
      <alignment horizontal="center" vertical="center" wrapText="1"/>
    </xf>
    <xf numFmtId="0" fontId="15" fillId="10" borderId="57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75" xfId="0" applyFont="1" applyFill="1" applyBorder="1" applyAlignment="1">
      <alignment horizontal="center" vertical="center" wrapText="1"/>
    </xf>
    <xf numFmtId="9" fontId="10" fillId="12" borderId="67" xfId="0" applyNumberFormat="1" applyFont="1" applyFill="1" applyBorder="1" applyAlignment="1">
      <alignment horizontal="center" vertical="center" wrapText="1"/>
    </xf>
    <xf numFmtId="9" fontId="10" fillId="12" borderId="53" xfId="0" applyNumberFormat="1" applyFont="1" applyFill="1" applyBorder="1" applyAlignment="1">
      <alignment horizontal="center" vertical="center" wrapText="1"/>
    </xf>
    <xf numFmtId="9" fontId="10" fillId="0" borderId="40" xfId="0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12" borderId="2" xfId="0" applyNumberFormat="1" applyFont="1" applyFill="1" applyBorder="1" applyAlignment="1">
      <alignment horizontal="center" vertical="center" wrapText="1"/>
    </xf>
    <xf numFmtId="9" fontId="10" fillId="0" borderId="44" xfId="0" applyNumberFormat="1" applyFont="1" applyBorder="1" applyAlignment="1">
      <alignment horizontal="center" vertical="center" wrapText="1"/>
    </xf>
    <xf numFmtId="9" fontId="10" fillId="0" borderId="59" xfId="0" applyNumberFormat="1" applyFont="1" applyBorder="1" applyAlignment="1">
      <alignment horizontal="center" vertical="center" wrapText="1"/>
    </xf>
    <xf numFmtId="9" fontId="10" fillId="0" borderId="6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0</xdr:rowOff>
    </xdr:from>
    <xdr:to>
      <xdr:col>9</xdr:col>
      <xdr:colOff>304800</xdr:colOff>
      <xdr:row>5</xdr:row>
      <xdr:rowOff>92382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303AE3-FFD8-449B-86A8-CAA23E3CD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0" y="0"/>
          <a:ext cx="8753475" cy="1044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1714499</xdr:colOff>
      <xdr:row>0</xdr:row>
      <xdr:rowOff>180975</xdr:rowOff>
    </xdr:from>
    <xdr:to>
      <xdr:col>9</xdr:col>
      <xdr:colOff>352424</xdr:colOff>
      <xdr:row>6</xdr:row>
      <xdr:rowOff>82857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59CD4D-A046-9016-26F4-87057F054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4" y="180975"/>
          <a:ext cx="8753475" cy="1044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137B-4FA7-474C-AD3C-2F392CA1165B}">
  <sheetPr>
    <tabColor theme="7" tint="-0.249977111117893"/>
    <pageSetUpPr fitToPage="1"/>
  </sheetPr>
  <dimension ref="A1:O144"/>
  <sheetViews>
    <sheetView showGridLines="0" topLeftCell="A9" workbookViewId="0">
      <selection activeCell="D11" sqref="D11:D12"/>
    </sheetView>
  </sheetViews>
  <sheetFormatPr baseColWidth="10" defaultRowHeight="15"/>
  <cols>
    <col min="1" max="1" width="28.140625" style="108" customWidth="1"/>
    <col min="2" max="2" width="31.85546875" style="108" bestFit="1" customWidth="1"/>
    <col min="3" max="3" width="19" style="108" customWidth="1"/>
    <col min="4" max="4" width="24.5703125" style="108" customWidth="1"/>
    <col min="5" max="5" width="17.85546875" style="108" customWidth="1"/>
    <col min="6" max="8" width="11.42578125" style="108"/>
    <col min="9" max="9" width="24.140625" style="108" customWidth="1"/>
    <col min="10" max="10" width="11.42578125" style="108"/>
    <col min="11" max="11" width="16.5703125" style="108" customWidth="1"/>
    <col min="12" max="16384" width="11.42578125" style="108"/>
  </cols>
  <sheetData>
    <row r="1" spans="1:15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</row>
    <row r="5" spans="1:1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</row>
    <row r="7" spans="1:15" ht="60.75">
      <c r="A7" s="181" t="s">
        <v>411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07"/>
      <c r="M7" s="107"/>
      <c r="N7" s="107"/>
      <c r="O7" s="107"/>
    </row>
    <row r="8" spans="1:15" ht="15.75" thickBot="1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5" ht="20.25" customHeight="1" thickBot="1">
      <c r="A9" s="76" t="s">
        <v>388</v>
      </c>
      <c r="B9" s="191" t="s">
        <v>390</v>
      </c>
      <c r="C9" s="191" t="s">
        <v>0</v>
      </c>
      <c r="D9" s="191" t="s">
        <v>1</v>
      </c>
      <c r="E9" s="191" t="s">
        <v>2</v>
      </c>
      <c r="F9" s="189" t="s">
        <v>3</v>
      </c>
      <c r="G9" s="190"/>
      <c r="H9" s="191" t="s">
        <v>4</v>
      </c>
      <c r="I9" s="191" t="s">
        <v>5</v>
      </c>
      <c r="J9" s="191" t="s">
        <v>6</v>
      </c>
      <c r="K9" s="191" t="s">
        <v>7</v>
      </c>
    </row>
    <row r="10" spans="1:15" ht="15.75" thickBot="1">
      <c r="A10" s="77"/>
      <c r="B10" s="192"/>
      <c r="C10" s="192"/>
      <c r="D10" s="192"/>
      <c r="E10" s="192"/>
      <c r="F10" s="1" t="s">
        <v>8</v>
      </c>
      <c r="G10" s="1" t="s">
        <v>9</v>
      </c>
      <c r="H10" s="192"/>
      <c r="I10" s="192"/>
      <c r="J10" s="192"/>
      <c r="K10" s="192"/>
    </row>
    <row r="11" spans="1:15" ht="45.75" thickBot="1">
      <c r="A11" s="193" t="s">
        <v>389</v>
      </c>
      <c r="B11" s="179" t="s">
        <v>391</v>
      </c>
      <c r="C11" s="179" t="s">
        <v>10</v>
      </c>
      <c r="D11" s="179" t="s">
        <v>11</v>
      </c>
      <c r="E11" s="6" t="s">
        <v>12</v>
      </c>
      <c r="F11" s="5">
        <v>44927</v>
      </c>
      <c r="G11" s="5">
        <v>44958</v>
      </c>
      <c r="H11" s="6">
        <v>0</v>
      </c>
      <c r="I11" s="6" t="s">
        <v>13</v>
      </c>
      <c r="J11" s="6" t="s">
        <v>14</v>
      </c>
      <c r="K11" s="179" t="s">
        <v>15</v>
      </c>
    </row>
    <row r="12" spans="1:15" ht="57" thickBot="1">
      <c r="A12" s="194"/>
      <c r="B12" s="168"/>
      <c r="C12" s="174"/>
      <c r="D12" s="173"/>
      <c r="E12" s="6" t="s">
        <v>16</v>
      </c>
      <c r="F12" s="5">
        <v>44927</v>
      </c>
      <c r="G12" s="5">
        <v>45261</v>
      </c>
      <c r="H12" s="6">
        <v>0</v>
      </c>
      <c r="I12" s="6" t="s">
        <v>17</v>
      </c>
      <c r="J12" s="6" t="s">
        <v>18</v>
      </c>
      <c r="K12" s="174"/>
    </row>
    <row r="13" spans="1:15" ht="34.5" thickBot="1">
      <c r="A13" s="194"/>
      <c r="B13" s="168"/>
      <c r="C13" s="174"/>
      <c r="D13" s="175" t="s">
        <v>19</v>
      </c>
      <c r="E13" s="10" t="s">
        <v>20</v>
      </c>
      <c r="F13" s="9">
        <v>44927</v>
      </c>
      <c r="G13" s="9">
        <v>45261</v>
      </c>
      <c r="H13" s="10">
        <v>0</v>
      </c>
      <c r="I13" s="10" t="s">
        <v>21</v>
      </c>
      <c r="J13" s="10" t="s">
        <v>14</v>
      </c>
      <c r="K13" s="174"/>
    </row>
    <row r="14" spans="1:15" ht="34.5" thickBot="1">
      <c r="A14" s="194"/>
      <c r="B14" s="168"/>
      <c r="C14" s="174"/>
      <c r="D14" s="178"/>
      <c r="E14" s="10" t="s">
        <v>22</v>
      </c>
      <c r="F14" s="9">
        <v>45200</v>
      </c>
      <c r="G14" s="9">
        <v>45261</v>
      </c>
      <c r="H14" s="10">
        <v>0</v>
      </c>
      <c r="I14" s="10" t="s">
        <v>23</v>
      </c>
      <c r="J14" s="10" t="s">
        <v>18</v>
      </c>
      <c r="K14" s="174"/>
    </row>
    <row r="15" spans="1:15" ht="34.5" thickBot="1">
      <c r="A15" s="194"/>
      <c r="B15" s="168"/>
      <c r="C15" s="173"/>
      <c r="D15" s="176"/>
      <c r="E15" s="10" t="s">
        <v>24</v>
      </c>
      <c r="F15" s="9">
        <v>45261</v>
      </c>
      <c r="G15" s="9">
        <v>45261</v>
      </c>
      <c r="H15" s="10">
        <v>0</v>
      </c>
      <c r="I15" s="10" t="s">
        <v>25</v>
      </c>
      <c r="J15" s="10" t="s">
        <v>18</v>
      </c>
      <c r="K15" s="173"/>
    </row>
    <row r="16" spans="1:15" ht="57" thickBot="1">
      <c r="A16" s="194"/>
      <c r="B16" s="168"/>
      <c r="C16" s="170" t="s">
        <v>26</v>
      </c>
      <c r="D16" s="167" t="s">
        <v>27</v>
      </c>
      <c r="E16" s="6" t="s">
        <v>28</v>
      </c>
      <c r="F16" s="5">
        <v>44927</v>
      </c>
      <c r="G16" s="5">
        <v>44986</v>
      </c>
      <c r="H16" s="6">
        <v>0</v>
      </c>
      <c r="I16" s="6" t="s">
        <v>29</v>
      </c>
      <c r="J16" s="6" t="s">
        <v>14</v>
      </c>
      <c r="K16" s="182" t="s">
        <v>30</v>
      </c>
    </row>
    <row r="17" spans="1:11" ht="57" thickBot="1">
      <c r="A17" s="194"/>
      <c r="B17" s="168"/>
      <c r="C17" s="171"/>
      <c r="D17" s="173"/>
      <c r="E17" s="6" t="s">
        <v>32</v>
      </c>
      <c r="F17" s="5">
        <v>44927</v>
      </c>
      <c r="G17" s="5">
        <v>45261</v>
      </c>
      <c r="H17" s="6">
        <v>0</v>
      </c>
      <c r="I17" s="6" t="s">
        <v>33</v>
      </c>
      <c r="J17" s="6" t="s">
        <v>18</v>
      </c>
      <c r="K17" s="183"/>
    </row>
    <row r="18" spans="1:11" ht="45.75" thickBot="1">
      <c r="A18" s="194"/>
      <c r="B18" s="168"/>
      <c r="C18" s="171"/>
      <c r="D18" s="175" t="s">
        <v>34</v>
      </c>
      <c r="E18" s="10" t="s">
        <v>35</v>
      </c>
      <c r="F18" s="9">
        <v>44927</v>
      </c>
      <c r="G18" s="9">
        <v>45261</v>
      </c>
      <c r="H18" s="10">
        <v>0</v>
      </c>
      <c r="I18" s="10" t="s">
        <v>36</v>
      </c>
      <c r="J18" s="10" t="s">
        <v>14</v>
      </c>
      <c r="K18" s="183"/>
    </row>
    <row r="19" spans="1:11" ht="34.5" thickBot="1">
      <c r="A19" s="194"/>
      <c r="B19" s="168"/>
      <c r="C19" s="171"/>
      <c r="D19" s="178"/>
      <c r="E19" s="10" t="s">
        <v>37</v>
      </c>
      <c r="F19" s="9">
        <v>44927</v>
      </c>
      <c r="G19" s="9">
        <v>45261</v>
      </c>
      <c r="H19" s="10">
        <v>0</v>
      </c>
      <c r="I19" s="10" t="s">
        <v>38</v>
      </c>
      <c r="J19" s="10" t="s">
        <v>18</v>
      </c>
      <c r="K19" s="183"/>
    </row>
    <row r="20" spans="1:11" ht="45.75" thickBot="1">
      <c r="A20" s="194"/>
      <c r="B20" s="168"/>
      <c r="C20" s="171"/>
      <c r="D20" s="176"/>
      <c r="E20" s="10" t="s">
        <v>39</v>
      </c>
      <c r="F20" s="9">
        <v>44927</v>
      </c>
      <c r="G20" s="9">
        <v>45261</v>
      </c>
      <c r="H20" s="10">
        <v>0</v>
      </c>
      <c r="I20" s="10" t="s">
        <v>40</v>
      </c>
      <c r="J20" s="10" t="s">
        <v>18</v>
      </c>
      <c r="K20" s="183"/>
    </row>
    <row r="21" spans="1:11" ht="100.5" customHeight="1" thickBot="1">
      <c r="A21" s="194"/>
      <c r="B21" s="168"/>
      <c r="C21" s="171"/>
      <c r="D21" s="167" t="s">
        <v>41</v>
      </c>
      <c r="E21" s="6" t="s">
        <v>42</v>
      </c>
      <c r="F21" s="5">
        <v>44927</v>
      </c>
      <c r="G21" s="5">
        <v>45261</v>
      </c>
      <c r="H21" s="6">
        <v>0</v>
      </c>
      <c r="I21" s="167" t="s">
        <v>43</v>
      </c>
      <c r="J21" s="6" t="s">
        <v>14</v>
      </c>
      <c r="K21" s="183"/>
    </row>
    <row r="22" spans="1:11" ht="45.75" thickBot="1">
      <c r="A22" s="194"/>
      <c r="B22" s="168"/>
      <c r="C22" s="171"/>
      <c r="D22" s="173"/>
      <c r="E22" s="6" t="s">
        <v>44</v>
      </c>
      <c r="F22" s="5">
        <v>44927</v>
      </c>
      <c r="G22" s="5">
        <v>45261</v>
      </c>
      <c r="H22" s="6">
        <v>0</v>
      </c>
      <c r="I22" s="173"/>
      <c r="J22" s="6" t="s">
        <v>18</v>
      </c>
      <c r="K22" s="183"/>
    </row>
    <row r="23" spans="1:11" ht="34.5" thickBot="1">
      <c r="A23" s="194"/>
      <c r="B23" s="168"/>
      <c r="C23" s="171"/>
      <c r="D23" s="16" t="s">
        <v>45</v>
      </c>
      <c r="E23" s="16" t="s">
        <v>46</v>
      </c>
      <c r="F23" s="15">
        <v>44927</v>
      </c>
      <c r="G23" s="15">
        <v>45261</v>
      </c>
      <c r="H23" s="16">
        <v>0</v>
      </c>
      <c r="I23" s="16" t="s">
        <v>47</v>
      </c>
      <c r="J23" s="16" t="s">
        <v>14</v>
      </c>
      <c r="K23" s="183"/>
    </row>
    <row r="24" spans="1:11" ht="45.75" thickBot="1">
      <c r="A24" s="194"/>
      <c r="B24" s="168"/>
      <c r="C24" s="171"/>
      <c r="D24" s="167" t="s">
        <v>48</v>
      </c>
      <c r="E24" s="6" t="s">
        <v>49</v>
      </c>
      <c r="F24" s="5">
        <v>44927</v>
      </c>
      <c r="G24" s="5">
        <v>44986</v>
      </c>
      <c r="H24" s="6">
        <v>0</v>
      </c>
      <c r="I24" s="6" t="s">
        <v>50</v>
      </c>
      <c r="J24" s="6" t="s">
        <v>14</v>
      </c>
      <c r="K24" s="183"/>
    </row>
    <row r="25" spans="1:11" ht="45.75" thickBot="1">
      <c r="A25" s="194"/>
      <c r="B25" s="168"/>
      <c r="C25" s="171"/>
      <c r="D25" s="174"/>
      <c r="E25" s="6" t="s">
        <v>51</v>
      </c>
      <c r="F25" s="5">
        <v>44927</v>
      </c>
      <c r="G25" s="5">
        <v>45261</v>
      </c>
      <c r="H25" s="6">
        <v>0</v>
      </c>
      <c r="I25" s="6" t="s">
        <v>52</v>
      </c>
      <c r="J25" s="6" t="s">
        <v>18</v>
      </c>
      <c r="K25" s="183"/>
    </row>
    <row r="26" spans="1:11" ht="45.75" thickBot="1">
      <c r="A26" s="194"/>
      <c r="B26" s="168"/>
      <c r="C26" s="171"/>
      <c r="D26" s="173"/>
      <c r="E26" s="6" t="s">
        <v>53</v>
      </c>
      <c r="F26" s="5">
        <v>45108</v>
      </c>
      <c r="G26" s="5">
        <v>45261</v>
      </c>
      <c r="H26" s="6">
        <v>0</v>
      </c>
      <c r="I26" s="6" t="s">
        <v>54</v>
      </c>
      <c r="J26" s="6" t="s">
        <v>18</v>
      </c>
      <c r="K26" s="183"/>
    </row>
    <row r="27" spans="1:11" ht="34.5" thickBot="1">
      <c r="A27" s="194"/>
      <c r="B27" s="168"/>
      <c r="C27" s="171"/>
      <c r="D27" s="175" t="s">
        <v>55</v>
      </c>
      <c r="E27" s="10" t="s">
        <v>56</v>
      </c>
      <c r="F27" s="9">
        <v>44927</v>
      </c>
      <c r="G27" s="9">
        <v>45261</v>
      </c>
      <c r="H27" s="10">
        <v>0</v>
      </c>
      <c r="I27" s="10" t="s">
        <v>57</v>
      </c>
      <c r="J27" s="10" t="s">
        <v>14</v>
      </c>
      <c r="K27" s="183"/>
    </row>
    <row r="28" spans="1:11" ht="57" thickBot="1">
      <c r="A28" s="194"/>
      <c r="B28" s="168"/>
      <c r="C28" s="171"/>
      <c r="D28" s="176"/>
      <c r="E28" s="10" t="s">
        <v>58</v>
      </c>
      <c r="F28" s="9">
        <v>44927</v>
      </c>
      <c r="G28" s="9">
        <v>45261</v>
      </c>
      <c r="H28" s="17">
        <v>1700</v>
      </c>
      <c r="I28" s="10" t="s">
        <v>59</v>
      </c>
      <c r="J28" s="10" t="s">
        <v>18</v>
      </c>
      <c r="K28" s="183"/>
    </row>
    <row r="29" spans="1:11" ht="34.5" thickBot="1">
      <c r="A29" s="194"/>
      <c r="B29" s="168"/>
      <c r="C29" s="171"/>
      <c r="D29" s="167" t="s">
        <v>60</v>
      </c>
      <c r="E29" s="6" t="s">
        <v>61</v>
      </c>
      <c r="F29" s="5">
        <v>44927</v>
      </c>
      <c r="G29" s="5">
        <v>45261</v>
      </c>
      <c r="H29" s="6">
        <v>0</v>
      </c>
      <c r="I29" s="6" t="s">
        <v>62</v>
      </c>
      <c r="J29" s="6" t="s">
        <v>14</v>
      </c>
      <c r="K29" s="183"/>
    </row>
    <row r="30" spans="1:11" ht="57" thickBot="1">
      <c r="A30" s="194"/>
      <c r="B30" s="168"/>
      <c r="C30" s="172"/>
      <c r="D30" s="173"/>
      <c r="E30" s="6" t="s">
        <v>63</v>
      </c>
      <c r="F30" s="5">
        <v>44927</v>
      </c>
      <c r="G30" s="5">
        <v>45261</v>
      </c>
      <c r="H30" s="6">
        <v>0</v>
      </c>
      <c r="I30" s="6" t="s">
        <v>64</v>
      </c>
      <c r="J30" s="6" t="s">
        <v>18</v>
      </c>
      <c r="K30" s="184"/>
    </row>
    <row r="31" spans="1:11" ht="23.25" thickBot="1">
      <c r="A31" s="194"/>
      <c r="B31" s="168"/>
      <c r="C31" s="167" t="s">
        <v>65</v>
      </c>
      <c r="D31" s="10" t="s">
        <v>66</v>
      </c>
      <c r="E31" s="10" t="s">
        <v>67</v>
      </c>
      <c r="F31" s="9">
        <v>44927</v>
      </c>
      <c r="G31" s="9">
        <v>45261</v>
      </c>
      <c r="H31" s="17">
        <v>6000</v>
      </c>
      <c r="I31" s="10" t="s">
        <v>68</v>
      </c>
      <c r="J31" s="10" t="s">
        <v>69</v>
      </c>
      <c r="K31" s="2" t="s">
        <v>30</v>
      </c>
    </row>
    <row r="32" spans="1:11" ht="45.75" thickBot="1">
      <c r="A32" s="194"/>
      <c r="B32" s="169"/>
      <c r="C32" s="173"/>
      <c r="D32" s="6" t="s">
        <v>70</v>
      </c>
      <c r="E32" s="6" t="s">
        <v>71</v>
      </c>
      <c r="F32" s="5">
        <v>44927</v>
      </c>
      <c r="G32" s="5">
        <v>45261</v>
      </c>
      <c r="H32" s="6">
        <v>0</v>
      </c>
      <c r="I32" s="6" t="s">
        <v>72</v>
      </c>
      <c r="J32" s="6" t="s">
        <v>14</v>
      </c>
      <c r="K32" s="6" t="s">
        <v>31</v>
      </c>
    </row>
    <row r="33" spans="1:11" ht="57" thickBot="1">
      <c r="A33" s="194"/>
      <c r="B33" s="177" t="s">
        <v>392</v>
      </c>
      <c r="C33" s="170" t="s">
        <v>10</v>
      </c>
      <c r="D33" s="16" t="s">
        <v>73</v>
      </c>
      <c r="E33" s="16" t="s">
        <v>74</v>
      </c>
      <c r="F33" s="15">
        <v>44927</v>
      </c>
      <c r="G33" s="15">
        <v>44986</v>
      </c>
      <c r="H33" s="18">
        <v>9200</v>
      </c>
      <c r="I33" s="16" t="s">
        <v>75</v>
      </c>
      <c r="J33" s="16" t="s">
        <v>14</v>
      </c>
      <c r="K33" s="170" t="s">
        <v>15</v>
      </c>
    </row>
    <row r="34" spans="1:11" ht="23.25" thickBot="1">
      <c r="A34" s="194"/>
      <c r="B34" s="168"/>
      <c r="C34" s="171"/>
      <c r="D34" s="167" t="s">
        <v>76</v>
      </c>
      <c r="E34" s="6" t="s">
        <v>77</v>
      </c>
      <c r="F34" s="5">
        <v>44927</v>
      </c>
      <c r="G34" s="5">
        <v>44958</v>
      </c>
      <c r="H34" s="6">
        <v>0</v>
      </c>
      <c r="I34" s="6" t="s">
        <v>78</v>
      </c>
      <c r="J34" s="6" t="s">
        <v>14</v>
      </c>
      <c r="K34" s="171"/>
    </row>
    <row r="35" spans="1:11" ht="23.25" thickBot="1">
      <c r="A35" s="194"/>
      <c r="B35" s="168"/>
      <c r="C35" s="171"/>
      <c r="D35" s="174"/>
      <c r="E35" s="6" t="s">
        <v>79</v>
      </c>
      <c r="F35" s="5">
        <v>44927</v>
      </c>
      <c r="G35" s="5">
        <v>45261</v>
      </c>
      <c r="H35" s="19">
        <v>6000</v>
      </c>
      <c r="I35" s="6" t="s">
        <v>80</v>
      </c>
      <c r="J35" s="6" t="s">
        <v>18</v>
      </c>
      <c r="K35" s="171"/>
    </row>
    <row r="36" spans="1:11" ht="23.25" thickBot="1">
      <c r="A36" s="194"/>
      <c r="B36" s="168"/>
      <c r="C36" s="171"/>
      <c r="D36" s="173"/>
      <c r="E36" s="6" t="s">
        <v>81</v>
      </c>
      <c r="F36" s="5">
        <v>45261</v>
      </c>
      <c r="G36" s="5">
        <v>45261</v>
      </c>
      <c r="H36" s="6">
        <v>0</v>
      </c>
      <c r="I36" s="6" t="s">
        <v>82</v>
      </c>
      <c r="J36" s="6" t="s">
        <v>83</v>
      </c>
      <c r="K36" s="171"/>
    </row>
    <row r="37" spans="1:11" ht="45.75" thickBot="1">
      <c r="A37" s="194"/>
      <c r="B37" s="168"/>
      <c r="C37" s="171"/>
      <c r="D37" s="170" t="s">
        <v>84</v>
      </c>
      <c r="E37" s="10" t="s">
        <v>85</v>
      </c>
      <c r="F37" s="15">
        <v>44927</v>
      </c>
      <c r="G37" s="15">
        <v>45261</v>
      </c>
      <c r="H37" s="10">
        <v>0</v>
      </c>
      <c r="I37" s="10" t="s">
        <v>86</v>
      </c>
      <c r="J37" s="10" t="s">
        <v>14</v>
      </c>
      <c r="K37" s="171"/>
    </row>
    <row r="38" spans="1:11" ht="45.75" thickBot="1">
      <c r="A38" s="194"/>
      <c r="B38" s="168"/>
      <c r="C38" s="171"/>
      <c r="D38" s="171"/>
      <c r="E38" s="10" t="s">
        <v>87</v>
      </c>
      <c r="F38" s="15">
        <v>44927</v>
      </c>
      <c r="G38" s="15">
        <v>45261</v>
      </c>
      <c r="H38" s="10">
        <v>0</v>
      </c>
      <c r="I38" s="10" t="s">
        <v>88</v>
      </c>
      <c r="J38" s="10" t="s">
        <v>18</v>
      </c>
      <c r="K38" s="171"/>
    </row>
    <row r="39" spans="1:11" ht="45.75" thickBot="1">
      <c r="A39" s="194"/>
      <c r="B39" s="169"/>
      <c r="C39" s="172"/>
      <c r="D39" s="172"/>
      <c r="E39" s="10" t="s">
        <v>89</v>
      </c>
      <c r="F39" s="15">
        <v>44927</v>
      </c>
      <c r="G39" s="15">
        <v>45261</v>
      </c>
      <c r="H39" s="10">
        <v>0</v>
      </c>
      <c r="I39" s="10" t="s">
        <v>90</v>
      </c>
      <c r="J39" s="10" t="s">
        <v>18</v>
      </c>
      <c r="K39" s="172"/>
    </row>
    <row r="40" spans="1:11" ht="34.5" thickBot="1">
      <c r="A40" s="194"/>
      <c r="B40" s="167" t="s">
        <v>393</v>
      </c>
      <c r="C40" s="167" t="s">
        <v>91</v>
      </c>
      <c r="D40" s="175" t="s">
        <v>92</v>
      </c>
      <c r="E40" s="10" t="s">
        <v>93</v>
      </c>
      <c r="F40" s="9">
        <v>44927</v>
      </c>
      <c r="G40" s="9">
        <v>44986</v>
      </c>
      <c r="H40" s="10">
        <v>0</v>
      </c>
      <c r="I40" s="10" t="s">
        <v>94</v>
      </c>
      <c r="J40" s="10" t="s">
        <v>14</v>
      </c>
      <c r="K40" s="21" t="s">
        <v>30</v>
      </c>
    </row>
    <row r="41" spans="1:11" ht="23.25" thickBot="1">
      <c r="A41" s="194"/>
      <c r="B41" s="168"/>
      <c r="C41" s="174"/>
      <c r="D41" s="178"/>
      <c r="E41" s="10" t="s">
        <v>95</v>
      </c>
      <c r="F41" s="9">
        <v>44986</v>
      </c>
      <c r="G41" s="9">
        <v>45261</v>
      </c>
      <c r="H41" s="10">
        <v>0</v>
      </c>
      <c r="I41" s="10" t="s">
        <v>96</v>
      </c>
      <c r="J41" s="10" t="s">
        <v>18</v>
      </c>
      <c r="K41" s="21" t="s">
        <v>31</v>
      </c>
    </row>
    <row r="42" spans="1:11" ht="23.25" thickBot="1">
      <c r="A42" s="194"/>
      <c r="B42" s="168"/>
      <c r="C42" s="174"/>
      <c r="D42" s="176"/>
      <c r="E42" s="10" t="s">
        <v>97</v>
      </c>
      <c r="F42" s="9">
        <v>45261</v>
      </c>
      <c r="G42" s="9">
        <v>45261</v>
      </c>
      <c r="H42" s="10">
        <v>0</v>
      </c>
      <c r="I42" s="10" t="s">
        <v>98</v>
      </c>
      <c r="J42" s="10" t="s">
        <v>18</v>
      </c>
      <c r="K42" s="24"/>
    </row>
    <row r="43" spans="1:11" ht="23.25" thickBot="1">
      <c r="A43" s="194"/>
      <c r="B43" s="168"/>
      <c r="C43" s="174"/>
      <c r="D43" s="167" t="s">
        <v>99</v>
      </c>
      <c r="E43" s="6" t="s">
        <v>100</v>
      </c>
      <c r="F43" s="5">
        <v>44927</v>
      </c>
      <c r="G43" s="5">
        <v>44986</v>
      </c>
      <c r="H43" s="6">
        <v>0</v>
      </c>
      <c r="I43" s="6" t="s">
        <v>101</v>
      </c>
      <c r="J43" s="6" t="s">
        <v>14</v>
      </c>
      <c r="K43" s="24"/>
    </row>
    <row r="44" spans="1:11" ht="23.25" thickBot="1">
      <c r="A44" s="194"/>
      <c r="B44" s="168"/>
      <c r="C44" s="174"/>
      <c r="D44" s="174"/>
      <c r="E44" s="6" t="s">
        <v>102</v>
      </c>
      <c r="F44" s="5">
        <v>44986</v>
      </c>
      <c r="G44" s="5">
        <v>45261</v>
      </c>
      <c r="H44" s="6">
        <v>0</v>
      </c>
      <c r="I44" s="6" t="s">
        <v>103</v>
      </c>
      <c r="J44" s="6" t="s">
        <v>18</v>
      </c>
      <c r="K44" s="24"/>
    </row>
    <row r="45" spans="1:11" ht="23.25" thickBot="1">
      <c r="A45" s="194"/>
      <c r="B45" s="168"/>
      <c r="C45" s="174"/>
      <c r="D45" s="173"/>
      <c r="E45" s="6" t="s">
        <v>104</v>
      </c>
      <c r="F45" s="5">
        <v>45261</v>
      </c>
      <c r="G45" s="5">
        <v>45261</v>
      </c>
      <c r="H45" s="6">
        <v>0</v>
      </c>
      <c r="I45" s="6" t="s">
        <v>105</v>
      </c>
      <c r="J45" s="6" t="s">
        <v>18</v>
      </c>
      <c r="K45" s="24"/>
    </row>
    <row r="46" spans="1:11" ht="135.75" thickBot="1">
      <c r="A46" s="194"/>
      <c r="B46" s="168"/>
      <c r="C46" s="174"/>
      <c r="D46" s="175" t="s">
        <v>106</v>
      </c>
      <c r="E46" s="10" t="s">
        <v>107</v>
      </c>
      <c r="F46" s="9">
        <v>44927</v>
      </c>
      <c r="G46" s="9">
        <v>45261</v>
      </c>
      <c r="H46" s="10">
        <v>0</v>
      </c>
      <c r="I46" s="10" t="s">
        <v>108</v>
      </c>
      <c r="J46" s="10" t="s">
        <v>14</v>
      </c>
      <c r="K46" s="24"/>
    </row>
    <row r="47" spans="1:11" ht="135.75" thickBot="1">
      <c r="A47" s="194"/>
      <c r="B47" s="168"/>
      <c r="C47" s="174"/>
      <c r="D47" s="176"/>
      <c r="E47" s="10" t="s">
        <v>109</v>
      </c>
      <c r="F47" s="9">
        <v>44927</v>
      </c>
      <c r="G47" s="9">
        <v>45261</v>
      </c>
      <c r="H47" s="10">
        <v>0</v>
      </c>
      <c r="I47" s="10" t="s">
        <v>110</v>
      </c>
      <c r="J47" s="10"/>
      <c r="K47" s="24"/>
    </row>
    <row r="48" spans="1:11" ht="57" thickBot="1">
      <c r="A48" s="194"/>
      <c r="B48" s="168"/>
      <c r="C48" s="174"/>
      <c r="D48" s="167" t="s">
        <v>111</v>
      </c>
      <c r="E48" s="6" t="s">
        <v>112</v>
      </c>
      <c r="F48" s="5">
        <v>44927</v>
      </c>
      <c r="G48" s="5">
        <v>45261</v>
      </c>
      <c r="H48" s="6">
        <v>0</v>
      </c>
      <c r="I48" s="6" t="s">
        <v>113</v>
      </c>
      <c r="J48" s="6" t="s">
        <v>14</v>
      </c>
      <c r="K48" s="24"/>
    </row>
    <row r="49" spans="1:11" ht="57" thickBot="1">
      <c r="A49" s="194"/>
      <c r="B49" s="169"/>
      <c r="C49" s="173"/>
      <c r="D49" s="173"/>
      <c r="E49" s="6" t="s">
        <v>114</v>
      </c>
      <c r="F49" s="5">
        <v>44927</v>
      </c>
      <c r="G49" s="5">
        <v>45261</v>
      </c>
      <c r="H49" s="19">
        <v>4800</v>
      </c>
      <c r="I49" s="6" t="s">
        <v>115</v>
      </c>
      <c r="J49" s="6" t="s">
        <v>18</v>
      </c>
      <c r="K49" s="111"/>
    </row>
    <row r="50" spans="1:11" ht="45.75" thickBot="1">
      <c r="A50" s="194"/>
      <c r="B50" s="167" t="s">
        <v>394</v>
      </c>
      <c r="C50" s="170" t="s">
        <v>26</v>
      </c>
      <c r="D50" s="170" t="s">
        <v>116</v>
      </c>
      <c r="E50" s="16" t="s">
        <v>117</v>
      </c>
      <c r="F50" s="15">
        <v>44927</v>
      </c>
      <c r="G50" s="15">
        <v>44986</v>
      </c>
      <c r="H50" s="16">
        <v>0</v>
      </c>
      <c r="I50" s="16" t="s">
        <v>118</v>
      </c>
      <c r="J50" s="16" t="s">
        <v>14</v>
      </c>
      <c r="K50" s="11" t="s">
        <v>30</v>
      </c>
    </row>
    <row r="51" spans="1:11" ht="34.5" thickBot="1">
      <c r="A51" s="194"/>
      <c r="B51" s="168"/>
      <c r="C51" s="171"/>
      <c r="D51" s="172"/>
      <c r="E51" s="16" t="s">
        <v>119</v>
      </c>
      <c r="F51" s="15">
        <v>45047</v>
      </c>
      <c r="G51" s="15">
        <v>45261</v>
      </c>
      <c r="H51" s="16">
        <v>0</v>
      </c>
      <c r="I51" s="16" t="s">
        <v>120</v>
      </c>
      <c r="J51" s="16" t="s">
        <v>18</v>
      </c>
      <c r="K51" s="11" t="s">
        <v>31</v>
      </c>
    </row>
    <row r="52" spans="1:11" ht="57" thickBot="1">
      <c r="A52" s="194"/>
      <c r="B52" s="168"/>
      <c r="C52" s="171"/>
      <c r="D52" s="6" t="s">
        <v>121</v>
      </c>
      <c r="E52" s="6" t="s">
        <v>122</v>
      </c>
      <c r="F52" s="5">
        <v>44927</v>
      </c>
      <c r="G52" s="5">
        <v>44958</v>
      </c>
      <c r="H52" s="6">
        <v>0</v>
      </c>
      <c r="I52" s="6" t="s">
        <v>123</v>
      </c>
      <c r="J52" s="6" t="s">
        <v>14</v>
      </c>
      <c r="K52" s="109"/>
    </row>
    <row r="53" spans="1:11" ht="68.25" thickBot="1">
      <c r="A53" s="194"/>
      <c r="B53" s="168"/>
      <c r="C53" s="171"/>
      <c r="D53" s="170" t="s">
        <v>124</v>
      </c>
      <c r="E53" s="16" t="s">
        <v>125</v>
      </c>
      <c r="F53" s="15">
        <v>44927</v>
      </c>
      <c r="G53" s="15">
        <v>44958</v>
      </c>
      <c r="H53" s="16">
        <v>0</v>
      </c>
      <c r="I53" s="16" t="s">
        <v>126</v>
      </c>
      <c r="J53" s="16" t="s">
        <v>14</v>
      </c>
      <c r="K53" s="109"/>
    </row>
    <row r="54" spans="1:11" ht="57" thickBot="1">
      <c r="A54" s="194"/>
      <c r="B54" s="169"/>
      <c r="C54" s="172"/>
      <c r="D54" s="172"/>
      <c r="E54" s="16" t="s">
        <v>127</v>
      </c>
      <c r="F54" s="15">
        <v>44927</v>
      </c>
      <c r="G54" s="15">
        <v>44958</v>
      </c>
      <c r="H54" s="16">
        <v>0</v>
      </c>
      <c r="I54" s="16" t="s">
        <v>128</v>
      </c>
      <c r="J54" s="16" t="s">
        <v>18</v>
      </c>
      <c r="K54" s="110"/>
    </row>
    <row r="55" spans="1:11" ht="122.25" customHeight="1" thickBot="1">
      <c r="A55" s="194"/>
      <c r="B55" s="177" t="s">
        <v>395</v>
      </c>
      <c r="C55" s="167" t="s">
        <v>26</v>
      </c>
      <c r="D55" s="6" t="s">
        <v>129</v>
      </c>
      <c r="E55" s="6" t="s">
        <v>130</v>
      </c>
      <c r="F55" s="5">
        <v>44927</v>
      </c>
      <c r="G55" s="5">
        <v>44958</v>
      </c>
      <c r="H55" s="6">
        <v>0</v>
      </c>
      <c r="I55" s="6" t="s">
        <v>131</v>
      </c>
      <c r="J55" s="6" t="s">
        <v>14</v>
      </c>
      <c r="K55" s="21" t="s">
        <v>30</v>
      </c>
    </row>
    <row r="56" spans="1:11" ht="34.5" thickBot="1">
      <c r="A56" s="194"/>
      <c r="B56" s="169"/>
      <c r="C56" s="173"/>
      <c r="D56" s="10" t="s">
        <v>132</v>
      </c>
      <c r="E56" s="10" t="s">
        <v>133</v>
      </c>
      <c r="F56" s="9">
        <v>44927</v>
      </c>
      <c r="G56" s="9">
        <v>44986</v>
      </c>
      <c r="H56" s="10">
        <v>0</v>
      </c>
      <c r="I56" s="10" t="s">
        <v>134</v>
      </c>
      <c r="J56" s="10" t="s">
        <v>14</v>
      </c>
      <c r="K56" s="23" t="s">
        <v>31</v>
      </c>
    </row>
    <row r="57" spans="1:11" ht="57" thickBot="1">
      <c r="A57" s="194"/>
      <c r="B57" s="167" t="s">
        <v>396</v>
      </c>
      <c r="C57" s="170" t="s">
        <v>135</v>
      </c>
      <c r="D57" s="167" t="s">
        <v>136</v>
      </c>
      <c r="E57" s="6" t="s">
        <v>137</v>
      </c>
      <c r="F57" s="5">
        <v>44927</v>
      </c>
      <c r="G57" s="5">
        <v>44958</v>
      </c>
      <c r="H57" s="6">
        <v>0</v>
      </c>
      <c r="I57" s="6" t="s">
        <v>138</v>
      </c>
      <c r="J57" s="6" t="s">
        <v>14</v>
      </c>
      <c r="K57" s="170" t="s">
        <v>139</v>
      </c>
    </row>
    <row r="58" spans="1:11" ht="34.5" thickBot="1">
      <c r="A58" s="194"/>
      <c r="B58" s="168"/>
      <c r="C58" s="171"/>
      <c r="D58" s="173"/>
      <c r="E58" s="6" t="s">
        <v>140</v>
      </c>
      <c r="F58" s="5">
        <v>44986</v>
      </c>
      <c r="G58" s="5">
        <v>45261</v>
      </c>
      <c r="H58" s="19">
        <v>8246</v>
      </c>
      <c r="I58" s="6" t="s">
        <v>141</v>
      </c>
      <c r="J58" s="6" t="s">
        <v>18</v>
      </c>
      <c r="K58" s="171"/>
    </row>
    <row r="59" spans="1:11" ht="34.5" thickBot="1">
      <c r="A59" s="194"/>
      <c r="B59" s="168"/>
      <c r="C59" s="171"/>
      <c r="D59" s="170" t="s">
        <v>142</v>
      </c>
      <c r="E59" s="16" t="s">
        <v>143</v>
      </c>
      <c r="F59" s="15">
        <v>44927</v>
      </c>
      <c r="G59" s="15">
        <v>45261</v>
      </c>
      <c r="H59" s="16">
        <v>0</v>
      </c>
      <c r="I59" s="16" t="s">
        <v>144</v>
      </c>
      <c r="J59" s="16" t="s">
        <v>14</v>
      </c>
      <c r="K59" s="171"/>
    </row>
    <row r="60" spans="1:11" ht="57" thickBot="1">
      <c r="A60" s="194"/>
      <c r="B60" s="168"/>
      <c r="C60" s="171"/>
      <c r="D60" s="172"/>
      <c r="E60" s="16" t="s">
        <v>145</v>
      </c>
      <c r="F60" s="15">
        <v>44927</v>
      </c>
      <c r="G60" s="15">
        <v>45261</v>
      </c>
      <c r="H60" s="16">
        <v>0</v>
      </c>
      <c r="I60" s="16" t="s">
        <v>146</v>
      </c>
      <c r="J60" s="16" t="s">
        <v>18</v>
      </c>
      <c r="K60" s="171"/>
    </row>
    <row r="61" spans="1:11" ht="79.5" thickBot="1">
      <c r="A61" s="194"/>
      <c r="B61" s="168"/>
      <c r="C61" s="171"/>
      <c r="D61" s="167" t="s">
        <v>147</v>
      </c>
      <c r="E61" s="6" t="s">
        <v>148</v>
      </c>
      <c r="F61" s="5">
        <v>44927</v>
      </c>
      <c r="G61" s="5">
        <v>45261</v>
      </c>
      <c r="H61" s="6">
        <v>0</v>
      </c>
      <c r="I61" s="6" t="s">
        <v>149</v>
      </c>
      <c r="J61" s="6" t="s">
        <v>14</v>
      </c>
      <c r="K61" s="171"/>
    </row>
    <row r="62" spans="1:11" ht="79.5" thickBot="1">
      <c r="A62" s="194"/>
      <c r="B62" s="168"/>
      <c r="C62" s="171"/>
      <c r="D62" s="173"/>
      <c r="E62" s="6" t="s">
        <v>150</v>
      </c>
      <c r="F62" s="5">
        <v>44927</v>
      </c>
      <c r="G62" s="5">
        <v>45261</v>
      </c>
      <c r="H62" s="19">
        <v>6000</v>
      </c>
      <c r="I62" s="6" t="s">
        <v>151</v>
      </c>
      <c r="J62" s="6" t="s">
        <v>18</v>
      </c>
      <c r="K62" s="171"/>
    </row>
    <row r="63" spans="1:11" ht="57" thickBot="1">
      <c r="A63" s="194"/>
      <c r="B63" s="168"/>
      <c r="C63" s="171"/>
      <c r="D63" s="170" t="s">
        <v>152</v>
      </c>
      <c r="E63" s="16" t="s">
        <v>153</v>
      </c>
      <c r="F63" s="15">
        <v>44927</v>
      </c>
      <c r="G63" s="15">
        <v>44958</v>
      </c>
      <c r="H63" s="18">
        <v>5000</v>
      </c>
      <c r="I63" s="16" t="s">
        <v>154</v>
      </c>
      <c r="J63" s="16" t="s">
        <v>14</v>
      </c>
      <c r="K63" s="171"/>
    </row>
    <row r="64" spans="1:11" ht="45.75" thickBot="1">
      <c r="A64" s="194"/>
      <c r="B64" s="168"/>
      <c r="C64" s="172"/>
      <c r="D64" s="172"/>
      <c r="E64" s="16" t="s">
        <v>155</v>
      </c>
      <c r="F64" s="15">
        <v>44986</v>
      </c>
      <c r="G64" s="15">
        <v>45261</v>
      </c>
      <c r="H64" s="16">
        <v>0</v>
      </c>
      <c r="I64" s="16" t="s">
        <v>156</v>
      </c>
      <c r="J64" s="16" t="s">
        <v>18</v>
      </c>
      <c r="K64" s="172"/>
    </row>
    <row r="65" spans="1:11" ht="34.5" thickBot="1">
      <c r="A65" s="194"/>
      <c r="B65" s="168"/>
      <c r="C65" s="24"/>
      <c r="D65" s="167" t="s">
        <v>158</v>
      </c>
      <c r="E65" s="6" t="s">
        <v>159</v>
      </c>
      <c r="F65" s="5">
        <v>44927</v>
      </c>
      <c r="G65" s="5">
        <v>45261</v>
      </c>
      <c r="H65" s="6">
        <v>0</v>
      </c>
      <c r="I65" s="6" t="s">
        <v>160</v>
      </c>
      <c r="J65" s="6" t="s">
        <v>14</v>
      </c>
      <c r="K65" s="167" t="s">
        <v>161</v>
      </c>
    </row>
    <row r="66" spans="1:11" ht="34.5" thickBot="1">
      <c r="A66" s="194"/>
      <c r="B66" s="168"/>
      <c r="C66" s="2" t="s">
        <v>157</v>
      </c>
      <c r="D66" s="173"/>
      <c r="E66" s="112" t="s">
        <v>162</v>
      </c>
      <c r="F66" s="26">
        <v>44927</v>
      </c>
      <c r="G66" s="26">
        <v>45261</v>
      </c>
      <c r="H66" s="27">
        <v>3000</v>
      </c>
      <c r="I66" s="112" t="s">
        <v>163</v>
      </c>
      <c r="J66" s="6" t="s">
        <v>18</v>
      </c>
      <c r="K66" s="174"/>
    </row>
    <row r="67" spans="1:11" ht="45.75" thickBot="1">
      <c r="A67" s="194"/>
      <c r="B67" s="168"/>
      <c r="C67" s="24"/>
      <c r="D67" s="175" t="s">
        <v>164</v>
      </c>
      <c r="E67" s="10" t="s">
        <v>165</v>
      </c>
      <c r="F67" s="9">
        <v>44927</v>
      </c>
      <c r="G67" s="9">
        <v>44986</v>
      </c>
      <c r="H67" s="10">
        <v>0</v>
      </c>
      <c r="I67" s="10" t="s">
        <v>166</v>
      </c>
      <c r="J67" s="16" t="s">
        <v>14</v>
      </c>
      <c r="K67" s="174"/>
    </row>
    <row r="68" spans="1:11" ht="45.75" thickBot="1">
      <c r="A68" s="195"/>
      <c r="B68" s="169"/>
      <c r="C68" s="111"/>
      <c r="D68" s="176"/>
      <c r="E68" s="113" t="s">
        <v>167</v>
      </c>
      <c r="F68" s="29">
        <v>44927</v>
      </c>
      <c r="G68" s="29">
        <v>45261</v>
      </c>
      <c r="H68" s="30">
        <v>5073</v>
      </c>
      <c r="I68" s="113" t="s">
        <v>168</v>
      </c>
      <c r="J68" s="114" t="s">
        <v>18</v>
      </c>
      <c r="K68" s="173"/>
    </row>
    <row r="69" spans="1:11" ht="66" customHeight="1" thickBot="1">
      <c r="A69" s="153" t="s">
        <v>408</v>
      </c>
      <c r="B69" s="156" t="s">
        <v>397</v>
      </c>
      <c r="C69" s="156" t="s">
        <v>169</v>
      </c>
      <c r="D69" s="115" t="s">
        <v>170</v>
      </c>
      <c r="E69" s="36" t="s">
        <v>172</v>
      </c>
      <c r="F69" s="35">
        <v>44927</v>
      </c>
      <c r="G69" s="35">
        <v>44986</v>
      </c>
      <c r="H69" s="36">
        <v>0</v>
      </c>
      <c r="I69" s="36" t="s">
        <v>173</v>
      </c>
      <c r="J69" s="36" t="s">
        <v>14</v>
      </c>
      <c r="K69" s="156" t="s">
        <v>174</v>
      </c>
    </row>
    <row r="70" spans="1:11" ht="23.25" thickBot="1">
      <c r="A70" s="154"/>
      <c r="B70" s="157"/>
      <c r="C70" s="159"/>
      <c r="D70" s="115" t="s">
        <v>171</v>
      </c>
      <c r="E70" s="36" t="s">
        <v>175</v>
      </c>
      <c r="F70" s="35">
        <v>44927</v>
      </c>
      <c r="G70" s="35">
        <v>45261</v>
      </c>
      <c r="H70" s="37">
        <v>70000</v>
      </c>
      <c r="I70" s="36" t="s">
        <v>176</v>
      </c>
      <c r="J70" s="36" t="s">
        <v>18</v>
      </c>
      <c r="K70" s="159"/>
    </row>
    <row r="71" spans="1:11" ht="23.25" thickBot="1">
      <c r="A71" s="154"/>
      <c r="B71" s="158"/>
      <c r="C71" s="160"/>
      <c r="D71" s="116"/>
      <c r="E71" s="36" t="s">
        <v>177</v>
      </c>
      <c r="F71" s="35">
        <v>45261</v>
      </c>
      <c r="G71" s="35">
        <v>45261</v>
      </c>
      <c r="H71" s="36">
        <v>0</v>
      </c>
      <c r="I71" s="36" t="s">
        <v>178</v>
      </c>
      <c r="J71" s="36" t="s">
        <v>18</v>
      </c>
      <c r="K71" s="160"/>
    </row>
    <row r="72" spans="1:11" ht="34.5" thickBot="1">
      <c r="A72" s="154"/>
      <c r="B72" s="161" t="s">
        <v>398</v>
      </c>
      <c r="C72" s="162" t="s">
        <v>169</v>
      </c>
      <c r="D72" s="40" t="s">
        <v>179</v>
      </c>
      <c r="E72" s="40" t="s">
        <v>180</v>
      </c>
      <c r="F72" s="39">
        <v>44927</v>
      </c>
      <c r="G72" s="39">
        <v>44958</v>
      </c>
      <c r="H72" s="40">
        <v>0</v>
      </c>
      <c r="I72" s="40" t="s">
        <v>181</v>
      </c>
      <c r="J72" s="40" t="s">
        <v>14</v>
      </c>
      <c r="K72" s="162" t="s">
        <v>182</v>
      </c>
    </row>
    <row r="73" spans="1:11" ht="34.5" thickBot="1">
      <c r="A73" s="154"/>
      <c r="B73" s="157"/>
      <c r="C73" s="163"/>
      <c r="D73" s="165" t="s">
        <v>183</v>
      </c>
      <c r="E73" s="43" t="s">
        <v>184</v>
      </c>
      <c r="F73" s="42">
        <v>44927</v>
      </c>
      <c r="G73" s="42">
        <v>44986</v>
      </c>
      <c r="H73" s="43">
        <v>0</v>
      </c>
      <c r="I73" s="43" t="s">
        <v>185</v>
      </c>
      <c r="J73" s="43" t="s">
        <v>14</v>
      </c>
      <c r="K73" s="163"/>
    </row>
    <row r="74" spans="1:11" ht="34.5" thickBot="1">
      <c r="A74" s="155"/>
      <c r="B74" s="158"/>
      <c r="C74" s="164"/>
      <c r="D74" s="166"/>
      <c r="E74" s="117" t="s">
        <v>186</v>
      </c>
      <c r="F74" s="45">
        <v>44927</v>
      </c>
      <c r="G74" s="45">
        <v>45261</v>
      </c>
      <c r="H74" s="46">
        <v>30000</v>
      </c>
      <c r="I74" s="117" t="s">
        <v>187</v>
      </c>
      <c r="J74" s="117" t="s">
        <v>18</v>
      </c>
      <c r="K74" s="164"/>
    </row>
    <row r="75" spans="1:11" ht="34.5" thickBot="1">
      <c r="A75" s="185" t="s">
        <v>409</v>
      </c>
      <c r="B75" s="141" t="s">
        <v>399</v>
      </c>
      <c r="C75" s="141" t="s">
        <v>188</v>
      </c>
      <c r="D75" s="141" t="s">
        <v>189</v>
      </c>
      <c r="E75" s="49" t="s">
        <v>190</v>
      </c>
      <c r="F75" s="48">
        <v>44927</v>
      </c>
      <c r="G75" s="48">
        <v>44986</v>
      </c>
      <c r="H75" s="49">
        <v>0</v>
      </c>
      <c r="I75" s="49" t="s">
        <v>191</v>
      </c>
      <c r="J75" s="49" t="s">
        <v>14</v>
      </c>
      <c r="K75" s="141" t="s">
        <v>192</v>
      </c>
    </row>
    <row r="76" spans="1:11" ht="34.5" thickBot="1">
      <c r="A76" s="186"/>
      <c r="B76" s="142"/>
      <c r="C76" s="144"/>
      <c r="D76" s="144"/>
      <c r="E76" s="49" t="s">
        <v>193</v>
      </c>
      <c r="F76" s="48">
        <v>44927</v>
      </c>
      <c r="G76" s="48">
        <v>45261</v>
      </c>
      <c r="H76" s="49">
        <v>0</v>
      </c>
      <c r="I76" s="49" t="s">
        <v>194</v>
      </c>
      <c r="J76" s="49" t="s">
        <v>18</v>
      </c>
      <c r="K76" s="144"/>
    </row>
    <row r="77" spans="1:11" ht="34.5" thickBot="1">
      <c r="A77" s="186"/>
      <c r="B77" s="142"/>
      <c r="C77" s="144"/>
      <c r="D77" s="145"/>
      <c r="E77" s="49" t="s">
        <v>195</v>
      </c>
      <c r="F77" s="48">
        <v>45261</v>
      </c>
      <c r="G77" s="48">
        <v>45261</v>
      </c>
      <c r="H77" s="49">
        <v>0</v>
      </c>
      <c r="I77" s="49" t="s">
        <v>196</v>
      </c>
      <c r="J77" s="49" t="s">
        <v>18</v>
      </c>
      <c r="K77" s="144"/>
    </row>
    <row r="78" spans="1:11" ht="68.25" thickBot="1">
      <c r="A78" s="186"/>
      <c r="B78" s="142"/>
      <c r="C78" s="144"/>
      <c r="D78" s="49" t="s">
        <v>197</v>
      </c>
      <c r="E78" s="49" t="s">
        <v>198</v>
      </c>
      <c r="F78" s="48">
        <v>44927</v>
      </c>
      <c r="G78" s="48">
        <v>45261</v>
      </c>
      <c r="H78" s="50">
        <v>1700</v>
      </c>
      <c r="I78" s="49" t="s">
        <v>199</v>
      </c>
      <c r="J78" s="49" t="s">
        <v>14</v>
      </c>
      <c r="K78" s="144"/>
    </row>
    <row r="79" spans="1:11" ht="45.75" thickBot="1">
      <c r="A79" s="186"/>
      <c r="B79" s="142"/>
      <c r="C79" s="144"/>
      <c r="D79" s="146" t="s">
        <v>200</v>
      </c>
      <c r="E79" s="53" t="s">
        <v>201</v>
      </c>
      <c r="F79" s="52">
        <v>44927</v>
      </c>
      <c r="G79" s="52">
        <v>44986</v>
      </c>
      <c r="H79" s="53">
        <v>0</v>
      </c>
      <c r="I79" s="53" t="s">
        <v>202</v>
      </c>
      <c r="J79" s="53" t="s">
        <v>14</v>
      </c>
      <c r="K79" s="144"/>
    </row>
    <row r="80" spans="1:11" ht="45.75" thickBot="1">
      <c r="A80" s="186"/>
      <c r="B80" s="142"/>
      <c r="C80" s="144"/>
      <c r="D80" s="147"/>
      <c r="E80" s="53" t="s">
        <v>203</v>
      </c>
      <c r="F80" s="52">
        <v>44927</v>
      </c>
      <c r="G80" s="52">
        <v>45261</v>
      </c>
      <c r="H80" s="54">
        <v>13600</v>
      </c>
      <c r="I80" s="53" t="s">
        <v>204</v>
      </c>
      <c r="J80" s="53" t="s">
        <v>18</v>
      </c>
      <c r="K80" s="144"/>
    </row>
    <row r="81" spans="1:11" ht="34.5" thickBot="1">
      <c r="A81" s="186"/>
      <c r="B81" s="142"/>
      <c r="C81" s="144"/>
      <c r="D81" s="148"/>
      <c r="E81" s="53" t="s">
        <v>205</v>
      </c>
      <c r="F81" s="52">
        <v>44927</v>
      </c>
      <c r="G81" s="52">
        <v>45261</v>
      </c>
      <c r="H81" s="53">
        <v>0</v>
      </c>
      <c r="I81" s="53" t="s">
        <v>206</v>
      </c>
      <c r="J81" s="53" t="s">
        <v>18</v>
      </c>
      <c r="K81" s="144"/>
    </row>
    <row r="82" spans="1:11" ht="45.75" thickBot="1">
      <c r="A82" s="186"/>
      <c r="B82" s="142"/>
      <c r="C82" s="144"/>
      <c r="D82" s="149" t="s">
        <v>207</v>
      </c>
      <c r="E82" s="49" t="s">
        <v>208</v>
      </c>
      <c r="F82" s="48">
        <v>44927</v>
      </c>
      <c r="G82" s="48">
        <v>45261</v>
      </c>
      <c r="H82" s="49">
        <v>0</v>
      </c>
      <c r="I82" s="49" t="s">
        <v>209</v>
      </c>
      <c r="J82" s="49" t="s">
        <v>14</v>
      </c>
      <c r="K82" s="144"/>
    </row>
    <row r="83" spans="1:11" ht="34.5" thickBot="1">
      <c r="A83" s="186"/>
      <c r="B83" s="142"/>
      <c r="C83" s="144"/>
      <c r="D83" s="144"/>
      <c r="E83" s="49" t="s">
        <v>210</v>
      </c>
      <c r="F83" s="48">
        <v>44927</v>
      </c>
      <c r="G83" s="48">
        <v>45261</v>
      </c>
      <c r="H83" s="49">
        <v>0</v>
      </c>
      <c r="I83" s="49" t="s">
        <v>211</v>
      </c>
      <c r="J83" s="49" t="s">
        <v>18</v>
      </c>
      <c r="K83" s="144"/>
    </row>
    <row r="84" spans="1:11" ht="45.75" thickBot="1">
      <c r="A84" s="186"/>
      <c r="B84" s="142"/>
      <c r="C84" s="145"/>
      <c r="D84" s="145"/>
      <c r="E84" s="49" t="s">
        <v>212</v>
      </c>
      <c r="F84" s="48">
        <v>44927</v>
      </c>
      <c r="G84" s="48">
        <v>45261</v>
      </c>
      <c r="H84" s="49">
        <v>0</v>
      </c>
      <c r="I84" s="49" t="s">
        <v>213</v>
      </c>
      <c r="J84" s="49" t="s">
        <v>18</v>
      </c>
      <c r="K84" s="145"/>
    </row>
    <row r="85" spans="1:11" ht="23.25" thickBot="1">
      <c r="A85" s="186"/>
      <c r="B85" s="142"/>
      <c r="C85" s="150" t="s">
        <v>214</v>
      </c>
      <c r="D85" s="150" t="s">
        <v>215</v>
      </c>
      <c r="E85" s="57" t="s">
        <v>216</v>
      </c>
      <c r="F85" s="56">
        <v>44927</v>
      </c>
      <c r="G85" s="56">
        <v>44986</v>
      </c>
      <c r="H85" s="57">
        <v>0</v>
      </c>
      <c r="I85" s="57" t="s">
        <v>217</v>
      </c>
      <c r="J85" s="57" t="s">
        <v>14</v>
      </c>
      <c r="K85" s="150" t="s">
        <v>218</v>
      </c>
    </row>
    <row r="86" spans="1:11" ht="23.25" thickBot="1">
      <c r="A86" s="187"/>
      <c r="B86" s="143"/>
      <c r="C86" s="151"/>
      <c r="D86" s="151"/>
      <c r="E86" s="60" t="s">
        <v>219</v>
      </c>
      <c r="F86" s="59">
        <v>44927</v>
      </c>
      <c r="G86" s="59">
        <v>45261</v>
      </c>
      <c r="H86" s="60">
        <v>0</v>
      </c>
      <c r="I86" s="60" t="s">
        <v>220</v>
      </c>
      <c r="J86" s="60" t="s">
        <v>18</v>
      </c>
      <c r="K86" s="151"/>
    </row>
    <row r="87" spans="1:11" ht="45.75" thickBot="1">
      <c r="A87" s="188" t="s">
        <v>410</v>
      </c>
      <c r="B87" s="134" t="s">
        <v>400</v>
      </c>
      <c r="C87" s="135" t="s">
        <v>221</v>
      </c>
      <c r="D87" s="135" t="s">
        <v>222</v>
      </c>
      <c r="E87" s="63" t="s">
        <v>223</v>
      </c>
      <c r="F87" s="62">
        <v>44927</v>
      </c>
      <c r="G87" s="62">
        <v>44986</v>
      </c>
      <c r="H87" s="63">
        <v>0</v>
      </c>
      <c r="I87" s="63" t="s">
        <v>224</v>
      </c>
      <c r="J87" s="63" t="s">
        <v>14</v>
      </c>
      <c r="K87" s="136" t="s">
        <v>225</v>
      </c>
    </row>
    <row r="88" spans="1:11" ht="45.75" thickBot="1">
      <c r="A88" s="123"/>
      <c r="B88" s="128"/>
      <c r="C88" s="126"/>
      <c r="D88" s="126"/>
      <c r="E88" s="63" t="s">
        <v>226</v>
      </c>
      <c r="F88" s="62">
        <v>44927</v>
      </c>
      <c r="G88" s="62">
        <v>45261</v>
      </c>
      <c r="H88" s="65">
        <v>17000</v>
      </c>
      <c r="I88" s="63" t="s">
        <v>227</v>
      </c>
      <c r="J88" s="63" t="s">
        <v>18</v>
      </c>
      <c r="K88" s="137"/>
    </row>
    <row r="89" spans="1:11" ht="45.75" thickBot="1">
      <c r="A89" s="123"/>
      <c r="B89" s="128"/>
      <c r="C89" s="130" t="s">
        <v>228</v>
      </c>
      <c r="D89" s="130" t="s">
        <v>229</v>
      </c>
      <c r="E89" s="68" t="s">
        <v>230</v>
      </c>
      <c r="F89" s="67">
        <v>44927</v>
      </c>
      <c r="G89" s="67">
        <v>44958</v>
      </c>
      <c r="H89" s="68">
        <v>0</v>
      </c>
      <c r="I89" s="68" t="s">
        <v>231</v>
      </c>
      <c r="J89" s="68" t="s">
        <v>14</v>
      </c>
      <c r="K89" s="138" t="s">
        <v>232</v>
      </c>
    </row>
    <row r="90" spans="1:11" ht="34.5" thickBot="1">
      <c r="A90" s="123"/>
      <c r="B90" s="128"/>
      <c r="C90" s="131"/>
      <c r="D90" s="132"/>
      <c r="E90" s="68" t="s">
        <v>233</v>
      </c>
      <c r="F90" s="67">
        <v>44927</v>
      </c>
      <c r="G90" s="67">
        <v>45261</v>
      </c>
      <c r="H90" s="68">
        <v>0</v>
      </c>
      <c r="I90" s="68" t="s">
        <v>234</v>
      </c>
      <c r="J90" s="68" t="s">
        <v>18</v>
      </c>
      <c r="K90" s="139"/>
    </row>
    <row r="91" spans="1:11" ht="34.5" thickBot="1">
      <c r="A91" s="123"/>
      <c r="B91" s="128"/>
      <c r="C91" s="131"/>
      <c r="D91" s="130" t="s">
        <v>235</v>
      </c>
      <c r="E91" s="68" t="s">
        <v>236</v>
      </c>
      <c r="F91" s="67">
        <v>44927</v>
      </c>
      <c r="G91" s="67">
        <v>45261</v>
      </c>
      <c r="H91" s="68">
        <v>0</v>
      </c>
      <c r="I91" s="68" t="s">
        <v>237</v>
      </c>
      <c r="J91" s="68" t="s">
        <v>14</v>
      </c>
      <c r="K91" s="139"/>
    </row>
    <row r="92" spans="1:11" ht="23.25" thickBot="1">
      <c r="A92" s="123"/>
      <c r="B92" s="128"/>
      <c r="C92" s="132"/>
      <c r="D92" s="132"/>
      <c r="E92" s="68" t="s">
        <v>238</v>
      </c>
      <c r="F92" s="67">
        <v>44927</v>
      </c>
      <c r="G92" s="67">
        <v>45261</v>
      </c>
      <c r="H92" s="68">
        <v>0</v>
      </c>
      <c r="I92" s="68" t="s">
        <v>239</v>
      </c>
      <c r="J92" s="68" t="s">
        <v>18</v>
      </c>
      <c r="K92" s="140"/>
    </row>
    <row r="93" spans="1:11" ht="45.75" thickBot="1">
      <c r="A93" s="123"/>
      <c r="B93" s="128"/>
      <c r="C93" s="122" t="s">
        <v>240</v>
      </c>
      <c r="D93" s="122" t="s">
        <v>241</v>
      </c>
      <c r="E93" s="63" t="s">
        <v>242</v>
      </c>
      <c r="F93" s="62">
        <v>44927</v>
      </c>
      <c r="G93" s="62">
        <v>44958</v>
      </c>
      <c r="H93" s="63">
        <v>0</v>
      </c>
      <c r="I93" s="63" t="s">
        <v>243</v>
      </c>
      <c r="J93" s="63" t="s">
        <v>14</v>
      </c>
      <c r="K93" s="64" t="s">
        <v>244</v>
      </c>
    </row>
    <row r="94" spans="1:11" ht="45.75" thickBot="1">
      <c r="A94" s="123"/>
      <c r="B94" s="128"/>
      <c r="C94" s="125"/>
      <c r="D94" s="126"/>
      <c r="E94" s="63" t="s">
        <v>246</v>
      </c>
      <c r="F94" s="62">
        <v>44927</v>
      </c>
      <c r="G94" s="62">
        <v>45261</v>
      </c>
      <c r="H94" s="63">
        <v>0</v>
      </c>
      <c r="I94" s="63" t="s">
        <v>247</v>
      </c>
      <c r="J94" s="63" t="s">
        <v>18</v>
      </c>
      <c r="K94" s="64" t="s">
        <v>245</v>
      </c>
    </row>
    <row r="95" spans="1:11" ht="57" thickBot="1">
      <c r="A95" s="123"/>
      <c r="B95" s="128"/>
      <c r="C95" s="125"/>
      <c r="D95" s="122" t="s">
        <v>248</v>
      </c>
      <c r="E95" s="63" t="s">
        <v>249</v>
      </c>
      <c r="F95" s="62">
        <v>44927</v>
      </c>
      <c r="G95" s="62">
        <v>44958</v>
      </c>
      <c r="H95" s="63">
        <v>0</v>
      </c>
      <c r="I95" s="63" t="s">
        <v>250</v>
      </c>
      <c r="J95" s="63" t="s">
        <v>14</v>
      </c>
      <c r="K95" s="118"/>
    </row>
    <row r="96" spans="1:11" ht="57" thickBot="1">
      <c r="A96" s="123"/>
      <c r="B96" s="128"/>
      <c r="C96" s="125"/>
      <c r="D96" s="126"/>
      <c r="E96" s="63" t="s">
        <v>251</v>
      </c>
      <c r="F96" s="62">
        <v>44927</v>
      </c>
      <c r="G96" s="62">
        <v>45261</v>
      </c>
      <c r="H96" s="63">
        <v>0</v>
      </c>
      <c r="I96" s="63" t="s">
        <v>252</v>
      </c>
      <c r="J96" s="63" t="s">
        <v>18</v>
      </c>
      <c r="K96" s="118"/>
    </row>
    <row r="97" spans="1:11" ht="34.5" thickBot="1">
      <c r="A97" s="123"/>
      <c r="B97" s="128"/>
      <c r="C97" s="125"/>
      <c r="D97" s="122" t="s">
        <v>253</v>
      </c>
      <c r="E97" s="63" t="s">
        <v>254</v>
      </c>
      <c r="F97" s="62">
        <v>44927</v>
      </c>
      <c r="G97" s="62">
        <v>44958</v>
      </c>
      <c r="H97" s="63">
        <v>0</v>
      </c>
      <c r="I97" s="63" t="s">
        <v>255</v>
      </c>
      <c r="J97" s="63" t="s">
        <v>14</v>
      </c>
      <c r="K97" s="118"/>
    </row>
    <row r="98" spans="1:11" ht="23.25" thickBot="1">
      <c r="A98" s="123"/>
      <c r="B98" s="128"/>
      <c r="C98" s="125"/>
      <c r="D98" s="126"/>
      <c r="E98" s="63" t="s">
        <v>256</v>
      </c>
      <c r="F98" s="62">
        <v>44927</v>
      </c>
      <c r="G98" s="62">
        <v>45261</v>
      </c>
      <c r="H98" s="65">
        <v>16000</v>
      </c>
      <c r="I98" s="63" t="s">
        <v>257</v>
      </c>
      <c r="J98" s="63" t="s">
        <v>258</v>
      </c>
      <c r="K98" s="118"/>
    </row>
    <row r="99" spans="1:11" ht="34.5" thickBot="1">
      <c r="A99" s="123"/>
      <c r="B99" s="128"/>
      <c r="C99" s="125"/>
      <c r="D99" s="122" t="s">
        <v>259</v>
      </c>
      <c r="E99" s="63" t="s">
        <v>260</v>
      </c>
      <c r="F99" s="62">
        <v>44927</v>
      </c>
      <c r="G99" s="62">
        <v>44986</v>
      </c>
      <c r="H99" s="63">
        <v>0</v>
      </c>
      <c r="I99" s="63" t="s">
        <v>261</v>
      </c>
      <c r="J99" s="63" t="s">
        <v>14</v>
      </c>
      <c r="K99" s="118"/>
    </row>
    <row r="100" spans="1:11" ht="23.25" thickBot="1">
      <c r="A100" s="123"/>
      <c r="B100" s="128"/>
      <c r="C100" s="125"/>
      <c r="D100" s="126"/>
      <c r="E100" s="63" t="s">
        <v>262</v>
      </c>
      <c r="F100" s="62">
        <v>45108</v>
      </c>
      <c r="G100" s="62">
        <v>45261</v>
      </c>
      <c r="H100" s="65">
        <v>7800</v>
      </c>
      <c r="I100" s="63" t="s">
        <v>263</v>
      </c>
      <c r="J100" s="63" t="s">
        <v>18</v>
      </c>
      <c r="K100" s="118"/>
    </row>
    <row r="101" spans="1:11" ht="34.5" thickBot="1">
      <c r="A101" s="123"/>
      <c r="B101" s="128"/>
      <c r="C101" s="125"/>
      <c r="D101" s="122" t="s">
        <v>264</v>
      </c>
      <c r="E101" s="63" t="s">
        <v>265</v>
      </c>
      <c r="F101" s="62">
        <v>44927</v>
      </c>
      <c r="G101" s="62">
        <v>44986</v>
      </c>
      <c r="H101" s="63">
        <v>0</v>
      </c>
      <c r="I101" s="63" t="s">
        <v>266</v>
      </c>
      <c r="J101" s="63" t="s">
        <v>14</v>
      </c>
      <c r="K101" s="118"/>
    </row>
    <row r="102" spans="1:11" ht="34.5" thickBot="1">
      <c r="A102" s="123"/>
      <c r="B102" s="128"/>
      <c r="C102" s="125"/>
      <c r="D102" s="125"/>
      <c r="E102" s="63" t="s">
        <v>267</v>
      </c>
      <c r="F102" s="62">
        <v>45108</v>
      </c>
      <c r="G102" s="62">
        <v>45261</v>
      </c>
      <c r="H102" s="63">
        <v>0</v>
      </c>
      <c r="I102" s="63" t="s">
        <v>268</v>
      </c>
      <c r="J102" s="63" t="s">
        <v>18</v>
      </c>
      <c r="K102" s="118"/>
    </row>
    <row r="103" spans="1:11" ht="34.5" thickBot="1">
      <c r="A103" s="123"/>
      <c r="B103" s="128"/>
      <c r="C103" s="126"/>
      <c r="D103" s="126"/>
      <c r="E103" s="63" t="s">
        <v>269</v>
      </c>
      <c r="F103" s="62">
        <v>45261</v>
      </c>
      <c r="G103" s="62">
        <v>45261</v>
      </c>
      <c r="H103" s="63">
        <v>0</v>
      </c>
      <c r="I103" s="63" t="s">
        <v>270</v>
      </c>
      <c r="J103" s="63" t="s">
        <v>18</v>
      </c>
      <c r="K103" s="119"/>
    </row>
    <row r="104" spans="1:11" ht="23.25" thickBot="1">
      <c r="A104" s="123"/>
      <c r="B104" s="128"/>
      <c r="C104" s="130" t="s">
        <v>271</v>
      </c>
      <c r="D104" s="130" t="s">
        <v>272</v>
      </c>
      <c r="E104" s="68" t="s">
        <v>273</v>
      </c>
      <c r="F104" s="67">
        <v>44927</v>
      </c>
      <c r="G104" s="67">
        <v>44986</v>
      </c>
      <c r="H104" s="68">
        <v>0</v>
      </c>
      <c r="I104" s="68" t="s">
        <v>274</v>
      </c>
      <c r="J104" s="68" t="s">
        <v>14</v>
      </c>
      <c r="K104" s="152" t="s">
        <v>275</v>
      </c>
    </row>
    <row r="105" spans="1:11" ht="23.25" thickBot="1">
      <c r="A105" s="123"/>
      <c r="B105" s="128"/>
      <c r="C105" s="132"/>
      <c r="D105" s="132"/>
      <c r="E105" s="68" t="s">
        <v>276</v>
      </c>
      <c r="F105" s="67">
        <v>44927</v>
      </c>
      <c r="G105" s="67">
        <v>45261</v>
      </c>
      <c r="H105" s="71">
        <v>7000</v>
      </c>
      <c r="I105" s="68" t="s">
        <v>277</v>
      </c>
      <c r="J105" s="68" t="s">
        <v>18</v>
      </c>
      <c r="K105" s="132"/>
    </row>
    <row r="106" spans="1:11" ht="34.5" thickBot="1">
      <c r="A106" s="123"/>
      <c r="B106" s="128"/>
      <c r="C106" s="122" t="s">
        <v>278</v>
      </c>
      <c r="D106" s="122" t="s">
        <v>279</v>
      </c>
      <c r="E106" s="63" t="s">
        <v>280</v>
      </c>
      <c r="F106" s="62">
        <v>44927</v>
      </c>
      <c r="G106" s="62">
        <v>44986</v>
      </c>
      <c r="H106" s="63">
        <v>0</v>
      </c>
      <c r="I106" s="63" t="s">
        <v>281</v>
      </c>
      <c r="J106" s="63" t="s">
        <v>14</v>
      </c>
      <c r="K106" s="122" t="s">
        <v>282</v>
      </c>
    </row>
    <row r="107" spans="1:11" ht="34.5" thickBot="1">
      <c r="A107" s="123"/>
      <c r="B107" s="129"/>
      <c r="C107" s="126"/>
      <c r="D107" s="126"/>
      <c r="E107" s="63" t="s">
        <v>283</v>
      </c>
      <c r="F107" s="62">
        <v>44927</v>
      </c>
      <c r="G107" s="62">
        <v>45261</v>
      </c>
      <c r="H107" s="65">
        <v>10000</v>
      </c>
      <c r="I107" s="63" t="s">
        <v>284</v>
      </c>
      <c r="J107" s="63" t="s">
        <v>18</v>
      </c>
      <c r="K107" s="126"/>
    </row>
    <row r="108" spans="1:11" ht="34.5" thickBot="1">
      <c r="A108" s="123"/>
      <c r="B108" s="122" t="s">
        <v>401</v>
      </c>
      <c r="C108" s="130" t="s">
        <v>285</v>
      </c>
      <c r="D108" s="130" t="s">
        <v>286</v>
      </c>
      <c r="E108" s="68" t="s">
        <v>287</v>
      </c>
      <c r="F108" s="67">
        <v>44927</v>
      </c>
      <c r="G108" s="67">
        <v>44986</v>
      </c>
      <c r="H108" s="68">
        <v>0</v>
      </c>
      <c r="I108" s="68" t="s">
        <v>288</v>
      </c>
      <c r="J108" s="68" t="s">
        <v>14</v>
      </c>
      <c r="K108" s="130" t="s">
        <v>289</v>
      </c>
    </row>
    <row r="109" spans="1:11" ht="34.5" thickBot="1">
      <c r="A109" s="123"/>
      <c r="B109" s="128"/>
      <c r="C109" s="132"/>
      <c r="D109" s="132"/>
      <c r="E109" s="68" t="s">
        <v>290</v>
      </c>
      <c r="F109" s="67">
        <v>44927</v>
      </c>
      <c r="G109" s="67">
        <v>45261</v>
      </c>
      <c r="H109" s="71">
        <v>20000</v>
      </c>
      <c r="I109" s="68" t="s">
        <v>291</v>
      </c>
      <c r="J109" s="68" t="s">
        <v>18</v>
      </c>
      <c r="K109" s="132"/>
    </row>
    <row r="110" spans="1:11" ht="45.75" thickBot="1">
      <c r="A110" s="123"/>
      <c r="B110" s="128"/>
      <c r="C110" s="122" t="s">
        <v>292</v>
      </c>
      <c r="D110" s="122" t="s">
        <v>293</v>
      </c>
      <c r="E110" s="63" t="s">
        <v>294</v>
      </c>
      <c r="F110" s="62">
        <v>44927</v>
      </c>
      <c r="G110" s="62">
        <v>44986</v>
      </c>
      <c r="H110" s="63">
        <v>0</v>
      </c>
      <c r="I110" s="63" t="s">
        <v>295</v>
      </c>
      <c r="J110" s="63" t="s">
        <v>14</v>
      </c>
      <c r="K110" s="122" t="s">
        <v>296</v>
      </c>
    </row>
    <row r="111" spans="1:11" ht="34.5" thickBot="1">
      <c r="A111" s="123"/>
      <c r="B111" s="128"/>
      <c r="C111" s="125"/>
      <c r="D111" s="126"/>
      <c r="E111" s="63" t="s">
        <v>297</v>
      </c>
      <c r="F111" s="62">
        <v>44927</v>
      </c>
      <c r="G111" s="62">
        <v>45261</v>
      </c>
      <c r="H111" s="63">
        <v>0</v>
      </c>
      <c r="I111" s="63" t="s">
        <v>298</v>
      </c>
      <c r="J111" s="63" t="s">
        <v>18</v>
      </c>
      <c r="K111" s="125"/>
    </row>
    <row r="112" spans="1:11" ht="45.75" thickBot="1">
      <c r="A112" s="123"/>
      <c r="B112" s="128"/>
      <c r="C112" s="125"/>
      <c r="D112" s="122" t="s">
        <v>299</v>
      </c>
      <c r="E112" s="63" t="s">
        <v>300</v>
      </c>
      <c r="F112" s="62">
        <v>44927</v>
      </c>
      <c r="G112" s="62">
        <v>45261</v>
      </c>
      <c r="H112" s="63">
        <v>0</v>
      </c>
      <c r="I112" s="63" t="s">
        <v>301</v>
      </c>
      <c r="J112" s="63" t="s">
        <v>14</v>
      </c>
      <c r="K112" s="125"/>
    </row>
    <row r="113" spans="1:11" ht="45.75" thickBot="1">
      <c r="A113" s="123"/>
      <c r="B113" s="128"/>
      <c r="C113" s="125"/>
      <c r="D113" s="126"/>
      <c r="E113" s="63" t="s">
        <v>302</v>
      </c>
      <c r="F113" s="62">
        <v>44927</v>
      </c>
      <c r="G113" s="62">
        <v>45261</v>
      </c>
      <c r="H113" s="63">
        <v>0</v>
      </c>
      <c r="I113" s="63" t="s">
        <v>303</v>
      </c>
      <c r="J113" s="63" t="s">
        <v>18</v>
      </c>
      <c r="K113" s="125"/>
    </row>
    <row r="114" spans="1:11" ht="45.75" thickBot="1">
      <c r="A114" s="123"/>
      <c r="B114" s="128"/>
      <c r="C114" s="125"/>
      <c r="D114" s="122" t="s">
        <v>304</v>
      </c>
      <c r="E114" s="63" t="s">
        <v>305</v>
      </c>
      <c r="F114" s="62">
        <v>44927</v>
      </c>
      <c r="G114" s="62">
        <v>44986</v>
      </c>
      <c r="H114" s="63">
        <v>0</v>
      </c>
      <c r="I114" s="63" t="s">
        <v>306</v>
      </c>
      <c r="J114" s="63" t="s">
        <v>14</v>
      </c>
      <c r="K114" s="125"/>
    </row>
    <row r="115" spans="1:11" ht="34.5" thickBot="1">
      <c r="A115" s="123"/>
      <c r="B115" s="129"/>
      <c r="C115" s="126"/>
      <c r="D115" s="126"/>
      <c r="E115" s="63" t="s">
        <v>307</v>
      </c>
      <c r="F115" s="62">
        <v>44927</v>
      </c>
      <c r="G115" s="62">
        <v>45261</v>
      </c>
      <c r="H115" s="63">
        <v>0</v>
      </c>
      <c r="I115" s="63" t="s">
        <v>308</v>
      </c>
      <c r="J115" s="63" t="s">
        <v>18</v>
      </c>
      <c r="K115" s="126"/>
    </row>
    <row r="116" spans="1:11" ht="23.25" thickBot="1">
      <c r="A116" s="123"/>
      <c r="B116" s="122" t="s">
        <v>402</v>
      </c>
      <c r="C116" s="130" t="s">
        <v>309</v>
      </c>
      <c r="D116" s="130" t="s">
        <v>310</v>
      </c>
      <c r="E116" s="68" t="s">
        <v>311</v>
      </c>
      <c r="F116" s="67">
        <v>44927</v>
      </c>
      <c r="G116" s="67">
        <v>45261</v>
      </c>
      <c r="H116" s="68">
        <v>0</v>
      </c>
      <c r="I116" s="68" t="s">
        <v>312</v>
      </c>
      <c r="J116" s="68" t="s">
        <v>14</v>
      </c>
      <c r="K116" s="130" t="s">
        <v>225</v>
      </c>
    </row>
    <row r="117" spans="1:11" ht="57" thickBot="1">
      <c r="A117" s="123"/>
      <c r="B117" s="128"/>
      <c r="C117" s="131"/>
      <c r="D117" s="132"/>
      <c r="E117" s="68" t="s">
        <v>313</v>
      </c>
      <c r="F117" s="67">
        <v>44927</v>
      </c>
      <c r="G117" s="67">
        <v>45261</v>
      </c>
      <c r="H117" s="71">
        <v>112000</v>
      </c>
      <c r="I117" s="68" t="s">
        <v>314</v>
      </c>
      <c r="J117" s="68" t="s">
        <v>18</v>
      </c>
      <c r="K117" s="131"/>
    </row>
    <row r="118" spans="1:11" ht="34.5" thickBot="1">
      <c r="A118" s="123"/>
      <c r="B118" s="128"/>
      <c r="C118" s="131"/>
      <c r="D118" s="130" t="s">
        <v>315</v>
      </c>
      <c r="E118" s="68" t="s">
        <v>316</v>
      </c>
      <c r="F118" s="67">
        <v>44927</v>
      </c>
      <c r="G118" s="67">
        <v>44986</v>
      </c>
      <c r="H118" s="68">
        <v>0</v>
      </c>
      <c r="I118" s="68" t="s">
        <v>317</v>
      </c>
      <c r="J118" s="68" t="s">
        <v>14</v>
      </c>
      <c r="K118" s="131"/>
    </row>
    <row r="119" spans="1:11" ht="57" thickBot="1">
      <c r="A119" s="123"/>
      <c r="B119" s="128"/>
      <c r="C119" s="131"/>
      <c r="D119" s="131"/>
      <c r="E119" s="68" t="s">
        <v>318</v>
      </c>
      <c r="F119" s="67">
        <v>44927</v>
      </c>
      <c r="G119" s="67">
        <v>45261</v>
      </c>
      <c r="H119" s="71">
        <v>12000</v>
      </c>
      <c r="I119" s="68" t="s">
        <v>319</v>
      </c>
      <c r="J119" s="68" t="s">
        <v>18</v>
      </c>
      <c r="K119" s="131"/>
    </row>
    <row r="120" spans="1:11" ht="45.75" thickBot="1">
      <c r="A120" s="123"/>
      <c r="B120" s="128"/>
      <c r="C120" s="131"/>
      <c r="D120" s="132"/>
      <c r="E120" s="68" t="s">
        <v>320</v>
      </c>
      <c r="F120" s="67">
        <v>45261</v>
      </c>
      <c r="G120" s="67">
        <v>45261</v>
      </c>
      <c r="H120" s="68">
        <v>0</v>
      </c>
      <c r="I120" s="68" t="s">
        <v>321</v>
      </c>
      <c r="J120" s="68" t="s">
        <v>18</v>
      </c>
      <c r="K120" s="131"/>
    </row>
    <row r="121" spans="1:11" ht="45.75" thickBot="1">
      <c r="A121" s="123"/>
      <c r="B121" s="128"/>
      <c r="C121" s="131"/>
      <c r="D121" s="130" t="s">
        <v>322</v>
      </c>
      <c r="E121" s="68" t="s">
        <v>323</v>
      </c>
      <c r="F121" s="67">
        <v>44927</v>
      </c>
      <c r="G121" s="67">
        <v>44986</v>
      </c>
      <c r="H121" s="68">
        <v>0</v>
      </c>
      <c r="I121" s="68" t="s">
        <v>324</v>
      </c>
      <c r="J121" s="68" t="s">
        <v>14</v>
      </c>
      <c r="K121" s="131"/>
    </row>
    <row r="122" spans="1:11" ht="45.75" thickBot="1">
      <c r="A122" s="123"/>
      <c r="B122" s="128"/>
      <c r="C122" s="131"/>
      <c r="D122" s="132"/>
      <c r="E122" s="68" t="s">
        <v>325</v>
      </c>
      <c r="F122" s="67">
        <v>44927</v>
      </c>
      <c r="G122" s="67">
        <v>45261</v>
      </c>
      <c r="H122" s="71">
        <v>2700</v>
      </c>
      <c r="I122" s="68" t="s">
        <v>326</v>
      </c>
      <c r="J122" s="68" t="s">
        <v>18</v>
      </c>
      <c r="K122" s="131"/>
    </row>
    <row r="123" spans="1:11" ht="57" thickBot="1">
      <c r="A123" s="123"/>
      <c r="B123" s="128"/>
      <c r="C123" s="131"/>
      <c r="D123" s="130" t="s">
        <v>327</v>
      </c>
      <c r="E123" s="68" t="s">
        <v>328</v>
      </c>
      <c r="F123" s="67">
        <v>44927</v>
      </c>
      <c r="G123" s="67">
        <v>44986</v>
      </c>
      <c r="H123" s="68">
        <v>0</v>
      </c>
      <c r="I123" s="68" t="s">
        <v>329</v>
      </c>
      <c r="J123" s="68" t="s">
        <v>14</v>
      </c>
      <c r="K123" s="131"/>
    </row>
    <row r="124" spans="1:11" ht="45.75" thickBot="1">
      <c r="A124" s="123"/>
      <c r="B124" s="128"/>
      <c r="C124" s="131"/>
      <c r="D124" s="132"/>
      <c r="E124" s="68" t="s">
        <v>330</v>
      </c>
      <c r="F124" s="67">
        <v>44927</v>
      </c>
      <c r="G124" s="67">
        <v>45261</v>
      </c>
      <c r="H124" s="71">
        <v>1700</v>
      </c>
      <c r="I124" s="68" t="s">
        <v>331</v>
      </c>
      <c r="J124" s="68" t="s">
        <v>18</v>
      </c>
      <c r="K124" s="131"/>
    </row>
    <row r="125" spans="1:11" ht="34.5" thickBot="1">
      <c r="A125" s="123"/>
      <c r="B125" s="128"/>
      <c r="C125" s="131"/>
      <c r="D125" s="130" t="s">
        <v>332</v>
      </c>
      <c r="E125" s="68" t="s">
        <v>333</v>
      </c>
      <c r="F125" s="67">
        <v>44927</v>
      </c>
      <c r="G125" s="67">
        <v>44986</v>
      </c>
      <c r="H125" s="68">
        <v>0</v>
      </c>
      <c r="I125" s="68" t="s">
        <v>334</v>
      </c>
      <c r="J125" s="68" t="s">
        <v>14</v>
      </c>
      <c r="K125" s="131"/>
    </row>
    <row r="126" spans="1:11" ht="102" thickBot="1">
      <c r="A126" s="123"/>
      <c r="B126" s="128"/>
      <c r="C126" s="131"/>
      <c r="D126" s="132"/>
      <c r="E126" s="68" t="s">
        <v>335</v>
      </c>
      <c r="F126" s="67">
        <v>44927</v>
      </c>
      <c r="G126" s="67">
        <v>45261</v>
      </c>
      <c r="H126" s="71">
        <v>5000</v>
      </c>
      <c r="I126" s="68" t="s">
        <v>336</v>
      </c>
      <c r="J126" s="68" t="s">
        <v>18</v>
      </c>
      <c r="K126" s="131"/>
    </row>
    <row r="127" spans="1:11" ht="57" thickBot="1">
      <c r="A127" s="123"/>
      <c r="B127" s="128"/>
      <c r="C127" s="131"/>
      <c r="D127" s="130" t="s">
        <v>337</v>
      </c>
      <c r="E127" s="68" t="s">
        <v>338</v>
      </c>
      <c r="F127" s="67">
        <v>44927</v>
      </c>
      <c r="G127" s="67">
        <v>44986</v>
      </c>
      <c r="H127" s="68">
        <v>0</v>
      </c>
      <c r="I127" s="68" t="s">
        <v>339</v>
      </c>
      <c r="J127" s="68" t="s">
        <v>14</v>
      </c>
      <c r="K127" s="131"/>
    </row>
    <row r="128" spans="1:11" ht="57" thickBot="1">
      <c r="A128" s="123"/>
      <c r="B128" s="129"/>
      <c r="C128" s="132"/>
      <c r="D128" s="132"/>
      <c r="E128" s="68" t="s">
        <v>340</v>
      </c>
      <c r="F128" s="67">
        <v>44927</v>
      </c>
      <c r="G128" s="67">
        <v>45261</v>
      </c>
      <c r="H128" s="71">
        <v>12000</v>
      </c>
      <c r="I128" s="68" t="s">
        <v>341</v>
      </c>
      <c r="J128" s="68" t="s">
        <v>18</v>
      </c>
      <c r="K128" s="132"/>
    </row>
    <row r="129" spans="1:11" ht="45.75" thickBot="1">
      <c r="A129" s="123"/>
      <c r="B129" s="133" t="s">
        <v>403</v>
      </c>
      <c r="C129" s="122" t="s">
        <v>342</v>
      </c>
      <c r="D129" s="63" t="s">
        <v>343</v>
      </c>
      <c r="E129" s="63" t="s">
        <v>344</v>
      </c>
      <c r="F129" s="62">
        <v>44927</v>
      </c>
      <c r="G129" s="62">
        <v>45261</v>
      </c>
      <c r="H129" s="63">
        <v>0</v>
      </c>
      <c r="I129" s="63" t="s">
        <v>345</v>
      </c>
      <c r="J129" s="63" t="s">
        <v>14</v>
      </c>
      <c r="K129" s="122" t="s">
        <v>346</v>
      </c>
    </row>
    <row r="130" spans="1:11" ht="45.75" thickBot="1">
      <c r="A130" s="123"/>
      <c r="B130" s="128"/>
      <c r="C130" s="125"/>
      <c r="D130" s="122" t="s">
        <v>347</v>
      </c>
      <c r="E130" s="63" t="s">
        <v>348</v>
      </c>
      <c r="F130" s="62">
        <v>44927</v>
      </c>
      <c r="G130" s="62">
        <v>44958</v>
      </c>
      <c r="H130" s="63">
        <v>0</v>
      </c>
      <c r="I130" s="63" t="s">
        <v>349</v>
      </c>
      <c r="J130" s="63" t="s">
        <v>14</v>
      </c>
      <c r="K130" s="125"/>
    </row>
    <row r="131" spans="1:11" ht="34.5" thickBot="1">
      <c r="A131" s="123"/>
      <c r="B131" s="129"/>
      <c r="C131" s="126"/>
      <c r="D131" s="126"/>
      <c r="E131" s="63" t="s">
        <v>350</v>
      </c>
      <c r="F131" s="62">
        <v>44927</v>
      </c>
      <c r="G131" s="62">
        <v>45261</v>
      </c>
      <c r="H131" s="65">
        <v>5000</v>
      </c>
      <c r="I131" s="63" t="s">
        <v>351</v>
      </c>
      <c r="J131" s="63" t="s">
        <v>18</v>
      </c>
      <c r="K131" s="126"/>
    </row>
    <row r="132" spans="1:11" ht="45.75" thickBot="1">
      <c r="A132" s="123"/>
      <c r="B132" s="122" t="s">
        <v>404</v>
      </c>
      <c r="C132" s="130" t="s">
        <v>342</v>
      </c>
      <c r="D132" s="130" t="s">
        <v>352</v>
      </c>
      <c r="E132" s="68" t="s">
        <v>353</v>
      </c>
      <c r="F132" s="67">
        <v>44927</v>
      </c>
      <c r="G132" s="67">
        <v>44986</v>
      </c>
      <c r="H132" s="68">
        <v>0</v>
      </c>
      <c r="I132" s="68" t="s">
        <v>354</v>
      </c>
      <c r="J132" s="68" t="s">
        <v>14</v>
      </c>
      <c r="K132" s="130" t="s">
        <v>346</v>
      </c>
    </row>
    <row r="133" spans="1:11" ht="34.5" thickBot="1">
      <c r="A133" s="123"/>
      <c r="B133" s="125"/>
      <c r="C133" s="131"/>
      <c r="D133" s="131"/>
      <c r="E133" s="68" t="s">
        <v>355</v>
      </c>
      <c r="F133" s="67">
        <v>44927</v>
      </c>
      <c r="G133" s="67">
        <v>45261</v>
      </c>
      <c r="H133" s="68">
        <v>0</v>
      </c>
      <c r="I133" s="68" t="s">
        <v>356</v>
      </c>
      <c r="J133" s="68" t="s">
        <v>18</v>
      </c>
      <c r="K133" s="131"/>
    </row>
    <row r="134" spans="1:11" ht="34.5" thickBot="1">
      <c r="A134" s="123"/>
      <c r="B134" s="126"/>
      <c r="C134" s="132"/>
      <c r="D134" s="132"/>
      <c r="E134" s="68" t="s">
        <v>357</v>
      </c>
      <c r="F134" s="67">
        <v>45261</v>
      </c>
      <c r="G134" s="67">
        <v>45261</v>
      </c>
      <c r="H134" s="68">
        <v>0</v>
      </c>
      <c r="I134" s="68" t="s">
        <v>358</v>
      </c>
      <c r="J134" s="68" t="s">
        <v>18</v>
      </c>
      <c r="K134" s="132"/>
    </row>
    <row r="135" spans="1:11" ht="34.5" thickBot="1">
      <c r="A135" s="123"/>
      <c r="B135" s="122" t="s">
        <v>405</v>
      </c>
      <c r="C135" s="122" t="s">
        <v>359</v>
      </c>
      <c r="D135" s="63" t="s">
        <v>360</v>
      </c>
      <c r="E135" s="63" t="s">
        <v>361</v>
      </c>
      <c r="F135" s="62">
        <v>45078</v>
      </c>
      <c r="G135" s="62">
        <v>45139</v>
      </c>
      <c r="H135" s="63">
        <v>0</v>
      </c>
      <c r="I135" s="63" t="s">
        <v>362</v>
      </c>
      <c r="J135" s="63" t="s">
        <v>14</v>
      </c>
      <c r="K135" s="122" t="s">
        <v>363</v>
      </c>
    </row>
    <row r="136" spans="1:11" ht="34.5" thickBot="1">
      <c r="A136" s="123"/>
      <c r="B136" s="129"/>
      <c r="C136" s="126"/>
      <c r="D136" s="63" t="s">
        <v>364</v>
      </c>
      <c r="E136" s="63" t="s">
        <v>365</v>
      </c>
      <c r="F136" s="62">
        <v>45078</v>
      </c>
      <c r="G136" s="62">
        <v>45261</v>
      </c>
      <c r="H136" s="63">
        <v>0</v>
      </c>
      <c r="I136" s="63" t="s">
        <v>366</v>
      </c>
      <c r="J136" s="63" t="s">
        <v>14</v>
      </c>
      <c r="K136" s="126"/>
    </row>
    <row r="137" spans="1:11" ht="23.25" thickBot="1">
      <c r="A137" s="123"/>
      <c r="B137" s="122" t="s">
        <v>406</v>
      </c>
      <c r="C137" s="130" t="s">
        <v>367</v>
      </c>
      <c r="D137" s="130" t="s">
        <v>368</v>
      </c>
      <c r="E137" s="68" t="s">
        <v>369</v>
      </c>
      <c r="F137" s="67">
        <v>44927</v>
      </c>
      <c r="G137" s="67">
        <v>44958</v>
      </c>
      <c r="H137" s="68">
        <v>0</v>
      </c>
      <c r="I137" s="68" t="s">
        <v>370</v>
      </c>
      <c r="J137" s="68" t="s">
        <v>14</v>
      </c>
      <c r="K137" s="130" t="s">
        <v>371</v>
      </c>
    </row>
    <row r="138" spans="1:11" ht="34.5" thickBot="1">
      <c r="A138" s="123"/>
      <c r="B138" s="128"/>
      <c r="C138" s="131"/>
      <c r="D138" s="132"/>
      <c r="E138" s="68" t="s">
        <v>372</v>
      </c>
      <c r="F138" s="67">
        <v>44927</v>
      </c>
      <c r="G138" s="67">
        <v>45261</v>
      </c>
      <c r="H138" s="68">
        <v>0</v>
      </c>
      <c r="I138" s="68" t="s">
        <v>373</v>
      </c>
      <c r="J138" s="68" t="s">
        <v>18</v>
      </c>
      <c r="K138" s="131"/>
    </row>
    <row r="139" spans="1:11" ht="45.75" thickBot="1">
      <c r="A139" s="123"/>
      <c r="B139" s="128"/>
      <c r="C139" s="131"/>
      <c r="D139" s="130" t="s">
        <v>374</v>
      </c>
      <c r="E139" s="68" t="s">
        <v>375</v>
      </c>
      <c r="F139" s="67">
        <v>44927</v>
      </c>
      <c r="G139" s="67">
        <v>45261</v>
      </c>
      <c r="H139" s="68">
        <v>0</v>
      </c>
      <c r="I139" s="68" t="s">
        <v>376</v>
      </c>
      <c r="J139" s="68" t="s">
        <v>14</v>
      </c>
      <c r="K139" s="131"/>
    </row>
    <row r="140" spans="1:11" ht="45.75" thickBot="1">
      <c r="A140" s="123"/>
      <c r="B140" s="129"/>
      <c r="C140" s="132"/>
      <c r="D140" s="132"/>
      <c r="E140" s="68" t="s">
        <v>377</v>
      </c>
      <c r="F140" s="67">
        <v>44927</v>
      </c>
      <c r="G140" s="67">
        <v>45261</v>
      </c>
      <c r="H140" s="68">
        <v>0</v>
      </c>
      <c r="I140" s="68" t="s">
        <v>378</v>
      </c>
      <c r="J140" s="68" t="s">
        <v>18</v>
      </c>
      <c r="K140" s="132"/>
    </row>
    <row r="141" spans="1:11" ht="34.5" thickBot="1">
      <c r="A141" s="123"/>
      <c r="B141" s="122" t="s">
        <v>407</v>
      </c>
      <c r="C141" s="122" t="s">
        <v>379</v>
      </c>
      <c r="D141" s="122" t="s">
        <v>380</v>
      </c>
      <c r="E141" s="63" t="s">
        <v>381</v>
      </c>
      <c r="F141" s="62">
        <v>44927</v>
      </c>
      <c r="G141" s="62">
        <v>45261</v>
      </c>
      <c r="H141" s="63">
        <v>0</v>
      </c>
      <c r="I141" s="63" t="s">
        <v>382</v>
      </c>
      <c r="J141" s="63" t="s">
        <v>14</v>
      </c>
      <c r="K141" s="122" t="s">
        <v>383</v>
      </c>
    </row>
    <row r="142" spans="1:11" ht="45.75" thickBot="1">
      <c r="A142" s="123"/>
      <c r="B142" s="123"/>
      <c r="C142" s="125"/>
      <c r="D142" s="125"/>
      <c r="E142" s="63" t="s">
        <v>384</v>
      </c>
      <c r="F142" s="62">
        <v>44927</v>
      </c>
      <c r="G142" s="62">
        <v>45261</v>
      </c>
      <c r="H142" s="65">
        <v>18250</v>
      </c>
      <c r="I142" s="63" t="s">
        <v>385</v>
      </c>
      <c r="J142" s="63" t="s">
        <v>18</v>
      </c>
      <c r="K142" s="125"/>
    </row>
    <row r="143" spans="1:11" ht="34.5" thickBot="1">
      <c r="A143" s="124"/>
      <c r="B143" s="124"/>
      <c r="C143" s="126"/>
      <c r="D143" s="126"/>
      <c r="E143" s="63" t="s">
        <v>386</v>
      </c>
      <c r="F143" s="62">
        <v>45261</v>
      </c>
      <c r="G143" s="62">
        <v>45261</v>
      </c>
      <c r="H143" s="63">
        <v>0</v>
      </c>
      <c r="I143" s="63" t="s">
        <v>387</v>
      </c>
      <c r="J143" s="63" t="s">
        <v>18</v>
      </c>
      <c r="K143" s="126"/>
    </row>
    <row r="144" spans="1:11" ht="15.75" thickBot="1">
      <c r="A144" s="73"/>
      <c r="B144" s="120"/>
      <c r="C144" s="120"/>
      <c r="D144" s="121"/>
      <c r="E144" s="73"/>
      <c r="F144" s="73"/>
      <c r="G144" s="73"/>
      <c r="H144" s="74">
        <v>416769</v>
      </c>
      <c r="I144" s="75"/>
      <c r="J144" s="73"/>
      <c r="K144" s="73"/>
    </row>
  </sheetData>
  <sheetProtection algorithmName="SHA-512" hashValue="aWK8n727uBDgvPE0fNCYbpNTOkyOIUL2eajLUhmaiZh2hwDyEVeHPAd/Z4AkOT16/25HhulN0BCAJO4ityyy6A==" saltValue="LkGkPVqvvtPfFMooAbXj3w==" spinCount="100000" sheet="1" objects="1" scenarios="1"/>
  <mergeCells count="132">
    <mergeCell ref="A1:K6"/>
    <mergeCell ref="A7:K7"/>
    <mergeCell ref="K16:K30"/>
    <mergeCell ref="A75:A86"/>
    <mergeCell ref="A87:A143"/>
    <mergeCell ref="F9:G9"/>
    <mergeCell ref="H9:H10"/>
    <mergeCell ref="I9:I10"/>
    <mergeCell ref="J9:J10"/>
    <mergeCell ref="K9:K10"/>
    <mergeCell ref="B11:B32"/>
    <mergeCell ref="C11:C15"/>
    <mergeCell ref="D11:D12"/>
    <mergeCell ref="B9:B10"/>
    <mergeCell ref="C9:C10"/>
    <mergeCell ref="D9:D10"/>
    <mergeCell ref="E9:E10"/>
    <mergeCell ref="A11:A68"/>
    <mergeCell ref="C31:C32"/>
    <mergeCell ref="B33:B39"/>
    <mergeCell ref="C33:C39"/>
    <mergeCell ref="K33:K39"/>
    <mergeCell ref="D34:D36"/>
    <mergeCell ref="D37:D39"/>
    <mergeCell ref="K11:K15"/>
    <mergeCell ref="D13:D15"/>
    <mergeCell ref="C16:C30"/>
    <mergeCell ref="D16:D17"/>
    <mergeCell ref="D18:D20"/>
    <mergeCell ref="D21:D22"/>
    <mergeCell ref="I21:I22"/>
    <mergeCell ref="D24:D26"/>
    <mergeCell ref="D27:D28"/>
    <mergeCell ref="D29:D30"/>
    <mergeCell ref="B50:B54"/>
    <mergeCell ref="C50:C54"/>
    <mergeCell ref="D50:D51"/>
    <mergeCell ref="D53:D54"/>
    <mergeCell ref="B55:B56"/>
    <mergeCell ref="C55:C56"/>
    <mergeCell ref="B40:B49"/>
    <mergeCell ref="C40:C49"/>
    <mergeCell ref="D40:D42"/>
    <mergeCell ref="D43:D45"/>
    <mergeCell ref="D46:D47"/>
    <mergeCell ref="D48:D49"/>
    <mergeCell ref="B57:B68"/>
    <mergeCell ref="C57:C64"/>
    <mergeCell ref="D57:D58"/>
    <mergeCell ref="K57:K64"/>
    <mergeCell ref="D59:D60"/>
    <mergeCell ref="D61:D62"/>
    <mergeCell ref="D63:D64"/>
    <mergeCell ref="D65:D66"/>
    <mergeCell ref="K65:K68"/>
    <mergeCell ref="D67:D68"/>
    <mergeCell ref="A69:A74"/>
    <mergeCell ref="B69:B71"/>
    <mergeCell ref="C69:C71"/>
    <mergeCell ref="K69:K71"/>
    <mergeCell ref="B72:B74"/>
    <mergeCell ref="C72:C74"/>
    <mergeCell ref="K72:K74"/>
    <mergeCell ref="D73:D74"/>
    <mergeCell ref="K85:K86"/>
    <mergeCell ref="B87:B107"/>
    <mergeCell ref="C87:C88"/>
    <mergeCell ref="D87:D88"/>
    <mergeCell ref="K87:K88"/>
    <mergeCell ref="C89:C92"/>
    <mergeCell ref="D89:D90"/>
    <mergeCell ref="K89:K92"/>
    <mergeCell ref="B75:B86"/>
    <mergeCell ref="C75:C84"/>
    <mergeCell ref="D75:D77"/>
    <mergeCell ref="K75:K84"/>
    <mergeCell ref="D79:D81"/>
    <mergeCell ref="D82:D84"/>
    <mergeCell ref="C85:C86"/>
    <mergeCell ref="D85:D86"/>
    <mergeCell ref="C104:C105"/>
    <mergeCell ref="D104:D105"/>
    <mergeCell ref="K104:K105"/>
    <mergeCell ref="C106:C107"/>
    <mergeCell ref="D106:D107"/>
    <mergeCell ref="K106:K107"/>
    <mergeCell ref="D91:D92"/>
    <mergeCell ref="C93:C103"/>
    <mergeCell ref="B108:B115"/>
    <mergeCell ref="C108:C109"/>
    <mergeCell ref="D108:D109"/>
    <mergeCell ref="K108:K109"/>
    <mergeCell ref="C110:C115"/>
    <mergeCell ref="D110:D111"/>
    <mergeCell ref="K110:K115"/>
    <mergeCell ref="D112:D113"/>
    <mergeCell ref="D114:D115"/>
    <mergeCell ref="K116:K128"/>
    <mergeCell ref="D118:D120"/>
    <mergeCell ref="D121:D122"/>
    <mergeCell ref="D123:D124"/>
    <mergeCell ref="D125:D126"/>
    <mergeCell ref="D127:D128"/>
    <mergeCell ref="D93:D94"/>
    <mergeCell ref="D95:D96"/>
    <mergeCell ref="D97:D98"/>
    <mergeCell ref="D99:D100"/>
    <mergeCell ref="D101:D103"/>
    <mergeCell ref="B141:B143"/>
    <mergeCell ref="C141:C143"/>
    <mergeCell ref="D141:D143"/>
    <mergeCell ref="K141:K143"/>
    <mergeCell ref="A8:K8"/>
    <mergeCell ref="C135:C136"/>
    <mergeCell ref="K135:K136"/>
    <mergeCell ref="B137:B140"/>
    <mergeCell ref="C137:C140"/>
    <mergeCell ref="D137:D138"/>
    <mergeCell ref="K137:K140"/>
    <mergeCell ref="D139:D140"/>
    <mergeCell ref="B129:B131"/>
    <mergeCell ref="C129:C131"/>
    <mergeCell ref="K129:K131"/>
    <mergeCell ref="D130:D131"/>
    <mergeCell ref="B132:B134"/>
    <mergeCell ref="C132:C134"/>
    <mergeCell ref="D132:D134"/>
    <mergeCell ref="K132:K134"/>
    <mergeCell ref="B135:B136"/>
    <mergeCell ref="B116:B128"/>
    <mergeCell ref="C116:C128"/>
    <mergeCell ref="D116:D117"/>
  </mergeCells>
  <pageMargins left="0.25" right="0.25" top="0.75" bottom="0.75" header="0.3" footer="0.3"/>
  <pageSetup paperSize="9" scale="69" fitToHeight="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936C-5E3A-48AD-B21E-BDD3A5221269}">
  <sheetPr>
    <tabColor rgb="FF00B050"/>
  </sheetPr>
  <dimension ref="A2:O152"/>
  <sheetViews>
    <sheetView showGridLines="0" tabSelected="1" zoomScaleNormal="100" workbookViewId="0">
      <selection activeCell="E11" sqref="E11"/>
    </sheetView>
  </sheetViews>
  <sheetFormatPr baseColWidth="10" defaultRowHeight="15"/>
  <cols>
    <col min="1" max="1" width="28.140625" customWidth="1"/>
    <col min="2" max="2" width="31.85546875" bestFit="1" customWidth="1"/>
    <col min="3" max="3" width="19" customWidth="1"/>
    <col min="4" max="4" width="24.5703125" customWidth="1"/>
    <col min="5" max="5" width="17.85546875" customWidth="1"/>
    <col min="9" max="9" width="24.140625" customWidth="1"/>
    <col min="11" max="11" width="16.5703125" customWidth="1"/>
    <col min="12" max="12" width="11.42578125" style="86"/>
  </cols>
  <sheetData>
    <row r="2" spans="1:15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15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</row>
    <row r="4" spans="1:1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</row>
    <row r="5" spans="1:15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</row>
    <row r="6" spans="1:15">
      <c r="A6" s="302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</row>
    <row r="7" spans="1:15" ht="23.25">
      <c r="A7" s="303" t="s">
        <v>417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</row>
    <row r="8" spans="1:15" ht="15.75" thickBo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5" ht="20.25" customHeight="1" thickBot="1">
      <c r="A9" s="191" t="s">
        <v>388</v>
      </c>
      <c r="B9" s="191" t="s">
        <v>390</v>
      </c>
      <c r="C9" s="191" t="s">
        <v>0</v>
      </c>
      <c r="D9" s="191" t="s">
        <v>1</v>
      </c>
      <c r="E9" s="191" t="s">
        <v>2</v>
      </c>
      <c r="F9" s="189" t="s">
        <v>3</v>
      </c>
      <c r="G9" s="190"/>
      <c r="H9" s="191" t="s">
        <v>4</v>
      </c>
      <c r="I9" s="191" t="s">
        <v>5</v>
      </c>
      <c r="J9" s="191" t="s">
        <v>6</v>
      </c>
      <c r="K9" s="253" t="s">
        <v>7</v>
      </c>
      <c r="L9" s="308" t="s">
        <v>412</v>
      </c>
      <c r="M9" s="310" t="s">
        <v>413</v>
      </c>
      <c r="N9" s="312" t="s">
        <v>416</v>
      </c>
      <c r="O9" s="222" t="s">
        <v>415</v>
      </c>
    </row>
    <row r="10" spans="1:15" ht="84.75" customHeight="1" thickBot="1">
      <c r="A10" s="192"/>
      <c r="B10" s="192"/>
      <c r="C10" s="192"/>
      <c r="D10" s="192"/>
      <c r="E10" s="192"/>
      <c r="F10" s="1" t="s">
        <v>8</v>
      </c>
      <c r="G10" s="1" t="s">
        <v>9</v>
      </c>
      <c r="H10" s="192"/>
      <c r="I10" s="192"/>
      <c r="J10" s="192"/>
      <c r="K10" s="254"/>
      <c r="L10" s="309"/>
      <c r="M10" s="311"/>
      <c r="N10" s="313"/>
      <c r="O10" s="223"/>
    </row>
    <row r="11" spans="1:15" ht="45.75" thickBot="1">
      <c r="A11" s="193" t="s">
        <v>389</v>
      </c>
      <c r="B11" s="259" t="s">
        <v>391</v>
      </c>
      <c r="C11" s="179" t="s">
        <v>10</v>
      </c>
      <c r="D11" s="259" t="s">
        <v>11</v>
      </c>
      <c r="E11" s="4" t="s">
        <v>12</v>
      </c>
      <c r="F11" s="5">
        <v>44927</v>
      </c>
      <c r="G11" s="5">
        <v>44958</v>
      </c>
      <c r="H11" s="6">
        <v>0</v>
      </c>
      <c r="I11" s="4" t="s">
        <v>13</v>
      </c>
      <c r="J11" s="4" t="s">
        <v>14</v>
      </c>
      <c r="K11" s="179" t="s">
        <v>15</v>
      </c>
      <c r="L11" s="99">
        <v>1</v>
      </c>
      <c r="M11" s="197">
        <f>AVERAGE(L11:L12)</f>
        <v>1</v>
      </c>
      <c r="N11" s="233">
        <f>AVERAGE(M11:M15)</f>
        <v>0.9375</v>
      </c>
      <c r="O11" s="224">
        <f>AVERAGE(N11:N68)</f>
        <v>0.80781305114638446</v>
      </c>
    </row>
    <row r="12" spans="1:15" ht="57" thickBot="1">
      <c r="A12" s="194"/>
      <c r="B12" s="257"/>
      <c r="C12" s="174"/>
      <c r="D12" s="252"/>
      <c r="E12" s="4" t="s">
        <v>16</v>
      </c>
      <c r="F12" s="5">
        <v>44927</v>
      </c>
      <c r="G12" s="5">
        <v>45261</v>
      </c>
      <c r="H12" s="6">
        <v>0</v>
      </c>
      <c r="I12" s="4" t="s">
        <v>17</v>
      </c>
      <c r="J12" s="4" t="s">
        <v>18</v>
      </c>
      <c r="K12" s="174"/>
      <c r="L12" s="87">
        <v>1</v>
      </c>
      <c r="M12" s="198"/>
      <c r="N12" s="233"/>
      <c r="O12" s="225"/>
    </row>
    <row r="13" spans="1:15" ht="34.5" thickBot="1">
      <c r="A13" s="194"/>
      <c r="B13" s="257"/>
      <c r="C13" s="174"/>
      <c r="D13" s="248" t="s">
        <v>19</v>
      </c>
      <c r="E13" s="8" t="s">
        <v>20</v>
      </c>
      <c r="F13" s="9">
        <v>44927</v>
      </c>
      <c r="G13" s="9">
        <v>45261</v>
      </c>
      <c r="H13" s="10">
        <v>0</v>
      </c>
      <c r="I13" s="8" t="s">
        <v>21</v>
      </c>
      <c r="J13" s="8" t="s">
        <v>14</v>
      </c>
      <c r="K13" s="174"/>
      <c r="L13" s="87">
        <v>0.75</v>
      </c>
      <c r="M13" s="196">
        <f>AVERAGE(L13:L15)</f>
        <v>0.875</v>
      </c>
      <c r="N13" s="233"/>
      <c r="O13" s="225"/>
    </row>
    <row r="14" spans="1:15" ht="34.5" thickBot="1">
      <c r="A14" s="194"/>
      <c r="B14" s="257"/>
      <c r="C14" s="174"/>
      <c r="D14" s="249"/>
      <c r="E14" s="8" t="s">
        <v>22</v>
      </c>
      <c r="F14" s="9">
        <v>45200</v>
      </c>
      <c r="G14" s="9">
        <v>45261</v>
      </c>
      <c r="H14" s="10">
        <v>0</v>
      </c>
      <c r="I14" s="8" t="s">
        <v>23</v>
      </c>
      <c r="J14" s="8" t="s">
        <v>18</v>
      </c>
      <c r="K14" s="174"/>
      <c r="L14" s="87">
        <v>1</v>
      </c>
      <c r="M14" s="197"/>
      <c r="N14" s="233"/>
      <c r="O14" s="225"/>
    </row>
    <row r="15" spans="1:15" ht="34.5" thickBot="1">
      <c r="A15" s="194"/>
      <c r="B15" s="257"/>
      <c r="C15" s="173"/>
      <c r="D15" s="250"/>
      <c r="E15" s="8" t="s">
        <v>24</v>
      </c>
      <c r="F15" s="9">
        <v>45261</v>
      </c>
      <c r="G15" s="9">
        <v>45261</v>
      </c>
      <c r="H15" s="10">
        <v>0</v>
      </c>
      <c r="I15" s="8" t="s">
        <v>25</v>
      </c>
      <c r="J15" s="8" t="s">
        <v>18</v>
      </c>
      <c r="K15" s="173"/>
      <c r="L15" s="87" t="s">
        <v>414</v>
      </c>
      <c r="M15" s="198"/>
      <c r="N15" s="218"/>
      <c r="O15" s="225"/>
    </row>
    <row r="16" spans="1:15" ht="74.25" customHeight="1" thickBot="1">
      <c r="A16" s="194"/>
      <c r="B16" s="257"/>
      <c r="C16" s="170" t="s">
        <v>26</v>
      </c>
      <c r="D16" s="251" t="s">
        <v>27</v>
      </c>
      <c r="E16" s="4" t="s">
        <v>28</v>
      </c>
      <c r="F16" s="5">
        <v>44927</v>
      </c>
      <c r="G16" s="5">
        <v>44986</v>
      </c>
      <c r="H16" s="6">
        <v>0</v>
      </c>
      <c r="I16" s="4" t="s">
        <v>29</v>
      </c>
      <c r="J16" s="4" t="s">
        <v>14</v>
      </c>
      <c r="K16" s="11" t="s">
        <v>30</v>
      </c>
      <c r="L16" s="88">
        <v>0.75</v>
      </c>
      <c r="M16" s="320">
        <f>AVERAGE(L16:L17)</f>
        <v>0.875</v>
      </c>
      <c r="N16" s="245">
        <f>AVERAGE(M16:M30)</f>
        <v>0.93309523809523809</v>
      </c>
      <c r="O16" s="225"/>
    </row>
    <row r="17" spans="1:15" ht="63" customHeight="1" thickBot="1">
      <c r="A17" s="194"/>
      <c r="B17" s="257"/>
      <c r="C17" s="171"/>
      <c r="D17" s="252"/>
      <c r="E17" s="4" t="s">
        <v>32</v>
      </c>
      <c r="F17" s="5">
        <v>44927</v>
      </c>
      <c r="G17" s="5">
        <v>45261</v>
      </c>
      <c r="H17" s="6">
        <v>0</v>
      </c>
      <c r="I17" s="4" t="s">
        <v>33</v>
      </c>
      <c r="J17" s="4" t="s">
        <v>18</v>
      </c>
      <c r="K17" s="11" t="s">
        <v>31</v>
      </c>
      <c r="L17" s="89">
        <v>1</v>
      </c>
      <c r="M17" s="321"/>
      <c r="N17" s="246"/>
      <c r="O17" s="225"/>
    </row>
    <row r="18" spans="1:15" ht="45.75" thickBot="1">
      <c r="A18" s="194"/>
      <c r="B18" s="257"/>
      <c r="C18" s="171"/>
      <c r="D18" s="248" t="s">
        <v>34</v>
      </c>
      <c r="E18" s="8" t="s">
        <v>35</v>
      </c>
      <c r="F18" s="9">
        <v>44927</v>
      </c>
      <c r="G18" s="9">
        <v>45261</v>
      </c>
      <c r="H18" s="10">
        <v>0</v>
      </c>
      <c r="I18" s="8" t="s">
        <v>36</v>
      </c>
      <c r="J18" s="8" t="s">
        <v>14</v>
      </c>
      <c r="K18" s="12"/>
      <c r="L18" s="89">
        <v>1</v>
      </c>
      <c r="M18" s="320">
        <f>AVERAGE(L18:L20)</f>
        <v>0.83333333333333337</v>
      </c>
      <c r="N18" s="246"/>
      <c r="O18" s="225"/>
    </row>
    <row r="19" spans="1:15" ht="34.5" thickBot="1">
      <c r="A19" s="194"/>
      <c r="B19" s="257"/>
      <c r="C19" s="171"/>
      <c r="D19" s="249"/>
      <c r="E19" s="8" t="s">
        <v>37</v>
      </c>
      <c r="F19" s="9">
        <v>44927</v>
      </c>
      <c r="G19" s="9">
        <v>45261</v>
      </c>
      <c r="H19" s="10">
        <v>0</v>
      </c>
      <c r="I19" s="8" t="s">
        <v>38</v>
      </c>
      <c r="J19" s="8" t="s">
        <v>18</v>
      </c>
      <c r="K19" s="12"/>
      <c r="L19" s="89">
        <v>0.5</v>
      </c>
      <c r="M19" s="322"/>
      <c r="N19" s="246"/>
      <c r="O19" s="225"/>
    </row>
    <row r="20" spans="1:15" ht="45.75" thickBot="1">
      <c r="A20" s="194"/>
      <c r="B20" s="257"/>
      <c r="C20" s="171"/>
      <c r="D20" s="250"/>
      <c r="E20" s="8" t="s">
        <v>39</v>
      </c>
      <c r="F20" s="9">
        <v>44927</v>
      </c>
      <c r="G20" s="9">
        <v>45261</v>
      </c>
      <c r="H20" s="10">
        <v>0</v>
      </c>
      <c r="I20" s="8" t="s">
        <v>40</v>
      </c>
      <c r="J20" s="8" t="s">
        <v>18</v>
      </c>
      <c r="K20" s="12"/>
      <c r="L20" s="89">
        <v>1</v>
      </c>
      <c r="M20" s="321"/>
      <c r="N20" s="246"/>
      <c r="O20" s="225"/>
    </row>
    <row r="21" spans="1:15" ht="100.5" customHeight="1" thickBot="1">
      <c r="A21" s="194"/>
      <c r="B21" s="257"/>
      <c r="C21" s="171"/>
      <c r="D21" s="251" t="s">
        <v>41</v>
      </c>
      <c r="E21" s="4" t="s">
        <v>42</v>
      </c>
      <c r="F21" s="5">
        <v>44927</v>
      </c>
      <c r="G21" s="5">
        <v>45261</v>
      </c>
      <c r="H21" s="6">
        <v>0</v>
      </c>
      <c r="I21" s="251" t="s">
        <v>43</v>
      </c>
      <c r="J21" s="4" t="s">
        <v>14</v>
      </c>
      <c r="K21" s="12"/>
      <c r="L21" s="89">
        <v>1</v>
      </c>
      <c r="M21" s="320">
        <f>AVERAGE(L21:L22)</f>
        <v>1</v>
      </c>
      <c r="N21" s="246"/>
      <c r="O21" s="225"/>
    </row>
    <row r="22" spans="1:15" ht="45.75" thickBot="1">
      <c r="A22" s="194"/>
      <c r="B22" s="257"/>
      <c r="C22" s="171"/>
      <c r="D22" s="252"/>
      <c r="E22" s="4" t="s">
        <v>44</v>
      </c>
      <c r="F22" s="5">
        <v>44927</v>
      </c>
      <c r="G22" s="5">
        <v>45261</v>
      </c>
      <c r="H22" s="6">
        <v>0</v>
      </c>
      <c r="I22" s="252"/>
      <c r="J22" s="4" t="s">
        <v>18</v>
      </c>
      <c r="K22" s="12"/>
      <c r="L22" s="89">
        <v>1</v>
      </c>
      <c r="M22" s="321"/>
      <c r="N22" s="246"/>
      <c r="O22" s="225"/>
    </row>
    <row r="23" spans="1:15" ht="34.5" thickBot="1">
      <c r="A23" s="194"/>
      <c r="B23" s="257"/>
      <c r="C23" s="171"/>
      <c r="D23" s="14" t="s">
        <v>45</v>
      </c>
      <c r="E23" s="14" t="s">
        <v>46</v>
      </c>
      <c r="F23" s="15">
        <v>44927</v>
      </c>
      <c r="G23" s="15">
        <v>45261</v>
      </c>
      <c r="H23" s="16">
        <v>0</v>
      </c>
      <c r="I23" s="14" t="s">
        <v>47</v>
      </c>
      <c r="J23" s="14" t="s">
        <v>14</v>
      </c>
      <c r="K23" s="12"/>
      <c r="L23" s="89">
        <v>1</v>
      </c>
      <c r="M23" s="82">
        <f>AVERAGE(L23)</f>
        <v>1</v>
      </c>
      <c r="N23" s="246"/>
      <c r="O23" s="225"/>
    </row>
    <row r="24" spans="1:15" ht="45.75" thickBot="1">
      <c r="A24" s="194"/>
      <c r="B24" s="257"/>
      <c r="C24" s="171"/>
      <c r="D24" s="251" t="s">
        <v>48</v>
      </c>
      <c r="E24" s="4" t="s">
        <v>49</v>
      </c>
      <c r="F24" s="5">
        <v>44927</v>
      </c>
      <c r="G24" s="5">
        <v>44986</v>
      </c>
      <c r="H24" s="6">
        <v>0</v>
      </c>
      <c r="I24" s="4" t="s">
        <v>50</v>
      </c>
      <c r="J24" s="4" t="s">
        <v>14</v>
      </c>
      <c r="K24" s="12"/>
      <c r="L24" s="89">
        <v>1</v>
      </c>
      <c r="M24" s="219">
        <f>AVERAGE(L24:L26)</f>
        <v>0.93333333333333324</v>
      </c>
      <c r="N24" s="246"/>
      <c r="O24" s="225"/>
    </row>
    <row r="25" spans="1:15" ht="45.75" thickBot="1">
      <c r="A25" s="194"/>
      <c r="B25" s="257"/>
      <c r="C25" s="171"/>
      <c r="D25" s="255"/>
      <c r="E25" s="4" t="s">
        <v>51</v>
      </c>
      <c r="F25" s="5">
        <v>44927</v>
      </c>
      <c r="G25" s="5">
        <v>45261</v>
      </c>
      <c r="H25" s="6">
        <v>0</v>
      </c>
      <c r="I25" s="4" t="s">
        <v>52</v>
      </c>
      <c r="J25" s="4" t="s">
        <v>18</v>
      </c>
      <c r="K25" s="12"/>
      <c r="L25" s="89">
        <v>1</v>
      </c>
      <c r="M25" s="220"/>
      <c r="N25" s="246"/>
      <c r="O25" s="225"/>
    </row>
    <row r="26" spans="1:15" ht="45.75" thickBot="1">
      <c r="A26" s="194"/>
      <c r="B26" s="257"/>
      <c r="C26" s="171"/>
      <c r="D26" s="252"/>
      <c r="E26" s="4" t="s">
        <v>53</v>
      </c>
      <c r="F26" s="5">
        <v>45108</v>
      </c>
      <c r="G26" s="5">
        <v>45261</v>
      </c>
      <c r="H26" s="6">
        <v>0</v>
      </c>
      <c r="I26" s="4" t="s">
        <v>54</v>
      </c>
      <c r="J26" s="4" t="s">
        <v>18</v>
      </c>
      <c r="K26" s="12"/>
      <c r="L26" s="89">
        <v>0.8</v>
      </c>
      <c r="M26" s="221"/>
      <c r="N26" s="246"/>
      <c r="O26" s="225"/>
    </row>
    <row r="27" spans="1:15" ht="34.5" thickBot="1">
      <c r="A27" s="194"/>
      <c r="B27" s="257"/>
      <c r="C27" s="171"/>
      <c r="D27" s="248" t="s">
        <v>55</v>
      </c>
      <c r="E27" s="8" t="s">
        <v>56</v>
      </c>
      <c r="F27" s="9">
        <v>44927</v>
      </c>
      <c r="G27" s="9">
        <v>45261</v>
      </c>
      <c r="H27" s="10">
        <v>0</v>
      </c>
      <c r="I27" s="8" t="s">
        <v>57</v>
      </c>
      <c r="J27" s="8" t="s">
        <v>14</v>
      </c>
      <c r="K27" s="12"/>
      <c r="L27" s="89">
        <v>0.75</v>
      </c>
      <c r="M27" s="219">
        <v>1</v>
      </c>
      <c r="N27" s="246"/>
      <c r="O27" s="225"/>
    </row>
    <row r="28" spans="1:15" ht="57" thickBot="1">
      <c r="A28" s="194"/>
      <c r="B28" s="257"/>
      <c r="C28" s="171"/>
      <c r="D28" s="250"/>
      <c r="E28" s="8" t="s">
        <v>58</v>
      </c>
      <c r="F28" s="9">
        <v>44927</v>
      </c>
      <c r="G28" s="9">
        <v>45261</v>
      </c>
      <c r="H28" s="17">
        <v>1700</v>
      </c>
      <c r="I28" s="8" t="s">
        <v>59</v>
      </c>
      <c r="J28" s="8" t="s">
        <v>18</v>
      </c>
      <c r="K28" s="12"/>
      <c r="L28" s="89">
        <v>1</v>
      </c>
      <c r="M28" s="221"/>
      <c r="N28" s="246"/>
      <c r="O28" s="225"/>
    </row>
    <row r="29" spans="1:15" ht="34.5" thickBot="1">
      <c r="A29" s="194"/>
      <c r="B29" s="257"/>
      <c r="C29" s="171"/>
      <c r="D29" s="251" t="s">
        <v>60</v>
      </c>
      <c r="E29" s="4" t="s">
        <v>61</v>
      </c>
      <c r="F29" s="5">
        <v>44927</v>
      </c>
      <c r="G29" s="5">
        <v>45261</v>
      </c>
      <c r="H29" s="6">
        <v>0</v>
      </c>
      <c r="I29" s="4" t="s">
        <v>62</v>
      </c>
      <c r="J29" s="4" t="s">
        <v>14</v>
      </c>
      <c r="K29" s="12"/>
      <c r="L29" s="89">
        <v>1</v>
      </c>
      <c r="M29" s="219">
        <v>0.89</v>
      </c>
      <c r="N29" s="246"/>
      <c r="O29" s="225"/>
    </row>
    <row r="30" spans="1:15" ht="57" thickBot="1">
      <c r="A30" s="194"/>
      <c r="B30" s="257"/>
      <c r="C30" s="172"/>
      <c r="D30" s="252"/>
      <c r="E30" s="4" t="s">
        <v>63</v>
      </c>
      <c r="F30" s="5">
        <v>44927</v>
      </c>
      <c r="G30" s="5">
        <v>45261</v>
      </c>
      <c r="H30" s="6">
        <v>0</v>
      </c>
      <c r="I30" s="4" t="s">
        <v>64</v>
      </c>
      <c r="J30" s="4" t="s">
        <v>18</v>
      </c>
      <c r="K30" s="13"/>
      <c r="L30" s="89">
        <v>0.9</v>
      </c>
      <c r="M30" s="221"/>
      <c r="N30" s="247"/>
      <c r="O30" s="225"/>
    </row>
    <row r="31" spans="1:15" ht="44.25" customHeight="1" thickBot="1">
      <c r="A31" s="194"/>
      <c r="B31" s="257"/>
      <c r="C31" s="167" t="s">
        <v>65</v>
      </c>
      <c r="D31" s="8" t="s">
        <v>66</v>
      </c>
      <c r="E31" s="8" t="s">
        <v>67</v>
      </c>
      <c r="F31" s="9">
        <v>44927</v>
      </c>
      <c r="G31" s="9">
        <v>45261</v>
      </c>
      <c r="H31" s="17">
        <v>6000</v>
      </c>
      <c r="I31" s="8" t="s">
        <v>68</v>
      </c>
      <c r="J31" s="8" t="s">
        <v>69</v>
      </c>
      <c r="K31" s="2" t="s">
        <v>30</v>
      </c>
      <c r="L31" s="89">
        <v>0.99</v>
      </c>
      <c r="M31" s="219">
        <f>AVERAGE(L31:L32)</f>
        <v>0.82000000000000006</v>
      </c>
      <c r="N31" s="242">
        <f>AVERAGE(M31)</f>
        <v>0.82000000000000006</v>
      </c>
      <c r="O31" s="225"/>
    </row>
    <row r="32" spans="1:15" ht="45.75" thickBot="1">
      <c r="A32" s="194"/>
      <c r="B32" s="258"/>
      <c r="C32" s="173"/>
      <c r="D32" s="4" t="s">
        <v>70</v>
      </c>
      <c r="E32" s="4" t="s">
        <v>71</v>
      </c>
      <c r="F32" s="5">
        <v>44927</v>
      </c>
      <c r="G32" s="5">
        <v>45261</v>
      </c>
      <c r="H32" s="6">
        <v>0</v>
      </c>
      <c r="I32" s="4" t="s">
        <v>72</v>
      </c>
      <c r="J32" s="4" t="s">
        <v>14</v>
      </c>
      <c r="K32" s="6" t="s">
        <v>31</v>
      </c>
      <c r="L32" s="89">
        <v>0.65</v>
      </c>
      <c r="M32" s="221"/>
      <c r="N32" s="243"/>
      <c r="O32" s="225"/>
    </row>
    <row r="33" spans="1:15" ht="72" customHeight="1" thickBot="1">
      <c r="A33" s="194"/>
      <c r="B33" s="256" t="s">
        <v>392</v>
      </c>
      <c r="C33" s="170" t="s">
        <v>10</v>
      </c>
      <c r="D33" s="14" t="s">
        <v>73</v>
      </c>
      <c r="E33" s="14" t="s">
        <v>74</v>
      </c>
      <c r="F33" s="15">
        <v>44927</v>
      </c>
      <c r="G33" s="15">
        <v>44986</v>
      </c>
      <c r="H33" s="18">
        <v>9200</v>
      </c>
      <c r="I33" s="14" t="s">
        <v>75</v>
      </c>
      <c r="J33" s="14" t="s">
        <v>14</v>
      </c>
      <c r="K33" s="170" t="s">
        <v>15</v>
      </c>
      <c r="L33" s="90">
        <v>1</v>
      </c>
      <c r="M33" s="83">
        <f>AVERAGE(L33)</f>
        <v>1</v>
      </c>
      <c r="N33" s="242">
        <f>AVERAGE(M33:M39)</f>
        <v>0.77555555555555555</v>
      </c>
      <c r="O33" s="225"/>
    </row>
    <row r="34" spans="1:15" ht="42" customHeight="1" thickBot="1">
      <c r="A34" s="194"/>
      <c r="B34" s="257"/>
      <c r="C34" s="171"/>
      <c r="D34" s="251" t="s">
        <v>76</v>
      </c>
      <c r="E34" s="4" t="s">
        <v>77</v>
      </c>
      <c r="F34" s="5">
        <v>44927</v>
      </c>
      <c r="G34" s="5">
        <v>44958</v>
      </c>
      <c r="H34" s="6">
        <v>0</v>
      </c>
      <c r="I34" s="4" t="s">
        <v>78</v>
      </c>
      <c r="J34" s="4" t="s">
        <v>14</v>
      </c>
      <c r="K34" s="171"/>
      <c r="L34" s="87">
        <v>0.8</v>
      </c>
      <c r="M34" s="217">
        <f>AVERAGE(L34:L36)</f>
        <v>0.66</v>
      </c>
      <c r="N34" s="244"/>
      <c r="O34" s="225"/>
    </row>
    <row r="35" spans="1:15" ht="37.5" customHeight="1" thickBot="1">
      <c r="A35" s="194"/>
      <c r="B35" s="257"/>
      <c r="C35" s="171"/>
      <c r="D35" s="255"/>
      <c r="E35" s="4" t="s">
        <v>79</v>
      </c>
      <c r="F35" s="5">
        <v>44927</v>
      </c>
      <c r="G35" s="5">
        <v>45261</v>
      </c>
      <c r="H35" s="19">
        <v>6000</v>
      </c>
      <c r="I35" s="4" t="s">
        <v>80</v>
      </c>
      <c r="J35" s="4" t="s">
        <v>18</v>
      </c>
      <c r="K35" s="171"/>
      <c r="L35" s="87">
        <v>0.18</v>
      </c>
      <c r="M35" s="233"/>
      <c r="N35" s="244"/>
      <c r="O35" s="225"/>
    </row>
    <row r="36" spans="1:15" ht="42.75" customHeight="1" thickBot="1">
      <c r="A36" s="194"/>
      <c r="B36" s="257"/>
      <c r="C36" s="171"/>
      <c r="D36" s="252"/>
      <c r="E36" s="4" t="s">
        <v>81</v>
      </c>
      <c r="F36" s="5">
        <v>45261</v>
      </c>
      <c r="G36" s="5">
        <v>45261</v>
      </c>
      <c r="H36" s="6">
        <v>0</v>
      </c>
      <c r="I36" s="4" t="s">
        <v>82</v>
      </c>
      <c r="J36" s="4" t="s">
        <v>83</v>
      </c>
      <c r="K36" s="171"/>
      <c r="L36" s="87">
        <v>1</v>
      </c>
      <c r="M36" s="218"/>
      <c r="N36" s="244"/>
      <c r="O36" s="225"/>
    </row>
    <row r="37" spans="1:15" ht="57.75" customHeight="1" thickBot="1">
      <c r="A37" s="194"/>
      <c r="B37" s="257"/>
      <c r="C37" s="171"/>
      <c r="D37" s="260" t="s">
        <v>84</v>
      </c>
      <c r="E37" s="8" t="s">
        <v>85</v>
      </c>
      <c r="F37" s="15">
        <v>44927</v>
      </c>
      <c r="G37" s="15">
        <v>45261</v>
      </c>
      <c r="H37" s="10">
        <v>0</v>
      </c>
      <c r="I37" s="8" t="s">
        <v>86</v>
      </c>
      <c r="J37" s="8" t="s">
        <v>14</v>
      </c>
      <c r="K37" s="171"/>
      <c r="L37" s="87">
        <v>0.75</v>
      </c>
      <c r="M37" s="196">
        <f>AVERAGE(L37:L39)</f>
        <v>0.66666666666666663</v>
      </c>
      <c r="N37" s="244"/>
      <c r="O37" s="225"/>
    </row>
    <row r="38" spans="1:15" ht="45.75" thickBot="1">
      <c r="A38" s="194"/>
      <c r="B38" s="257"/>
      <c r="C38" s="171"/>
      <c r="D38" s="262"/>
      <c r="E38" s="8" t="s">
        <v>87</v>
      </c>
      <c r="F38" s="15">
        <v>44927</v>
      </c>
      <c r="G38" s="15">
        <v>45261</v>
      </c>
      <c r="H38" s="10">
        <v>0</v>
      </c>
      <c r="I38" s="8" t="s">
        <v>88</v>
      </c>
      <c r="J38" s="8" t="s">
        <v>18</v>
      </c>
      <c r="K38" s="171"/>
      <c r="L38" s="87">
        <v>0.75</v>
      </c>
      <c r="M38" s="197"/>
      <c r="N38" s="244"/>
      <c r="O38" s="225"/>
    </row>
    <row r="39" spans="1:15" ht="45.75" thickBot="1">
      <c r="A39" s="194"/>
      <c r="B39" s="258"/>
      <c r="C39" s="172"/>
      <c r="D39" s="261"/>
      <c r="E39" s="8" t="s">
        <v>89</v>
      </c>
      <c r="F39" s="15">
        <v>44927</v>
      </c>
      <c r="G39" s="15">
        <v>45261</v>
      </c>
      <c r="H39" s="10">
        <v>0</v>
      </c>
      <c r="I39" s="8" t="s">
        <v>90</v>
      </c>
      <c r="J39" s="8" t="s">
        <v>18</v>
      </c>
      <c r="K39" s="172"/>
      <c r="L39" s="87">
        <v>0.5</v>
      </c>
      <c r="M39" s="198"/>
      <c r="N39" s="243"/>
      <c r="O39" s="225"/>
    </row>
    <row r="40" spans="1:15" ht="34.5" thickBot="1">
      <c r="A40" s="194"/>
      <c r="B40" s="251" t="s">
        <v>393</v>
      </c>
      <c r="C40" s="167" t="s">
        <v>91</v>
      </c>
      <c r="D40" s="248" t="s">
        <v>92</v>
      </c>
      <c r="E40" s="8" t="s">
        <v>93</v>
      </c>
      <c r="F40" s="9">
        <v>44927</v>
      </c>
      <c r="G40" s="9">
        <v>44986</v>
      </c>
      <c r="H40" s="10">
        <v>0</v>
      </c>
      <c r="I40" s="8" t="s">
        <v>94</v>
      </c>
      <c r="J40" s="8" t="s">
        <v>14</v>
      </c>
      <c r="K40" s="21" t="s">
        <v>30</v>
      </c>
      <c r="L40" s="91">
        <v>1</v>
      </c>
      <c r="M40" s="213">
        <f>AVERAGE(L40:L43)</f>
        <v>0.78749999999999998</v>
      </c>
      <c r="N40" s="235">
        <f>AVERAGE(M40:M49)</f>
        <v>0.87750000000000006</v>
      </c>
      <c r="O40" s="225"/>
    </row>
    <row r="41" spans="1:15" ht="23.25" thickBot="1">
      <c r="A41" s="194"/>
      <c r="B41" s="257"/>
      <c r="C41" s="174"/>
      <c r="D41" s="249"/>
      <c r="E41" s="8" t="s">
        <v>95</v>
      </c>
      <c r="F41" s="9">
        <v>44986</v>
      </c>
      <c r="G41" s="9">
        <v>45261</v>
      </c>
      <c r="H41" s="10">
        <v>0</v>
      </c>
      <c r="I41" s="8" t="s">
        <v>96</v>
      </c>
      <c r="J41" s="8" t="s">
        <v>18</v>
      </c>
      <c r="K41" s="21" t="s">
        <v>31</v>
      </c>
      <c r="L41" s="91">
        <v>0.5</v>
      </c>
      <c r="M41" s="238"/>
      <c r="N41" s="237"/>
      <c r="O41" s="225"/>
    </row>
    <row r="42" spans="1:15" ht="23.25" thickBot="1">
      <c r="A42" s="194"/>
      <c r="B42" s="257"/>
      <c r="C42" s="174"/>
      <c r="D42" s="250"/>
      <c r="E42" s="8" t="s">
        <v>97</v>
      </c>
      <c r="F42" s="9">
        <v>45261</v>
      </c>
      <c r="G42" s="9">
        <v>45261</v>
      </c>
      <c r="H42" s="10">
        <v>0</v>
      </c>
      <c r="I42" s="8" t="s">
        <v>98</v>
      </c>
      <c r="J42" s="8" t="s">
        <v>18</v>
      </c>
      <c r="K42" s="22"/>
      <c r="L42" s="101">
        <v>0.8</v>
      </c>
      <c r="M42" s="239"/>
      <c r="N42" s="237"/>
      <c r="O42" s="225"/>
    </row>
    <row r="43" spans="1:15" ht="23.25" thickBot="1">
      <c r="A43" s="194"/>
      <c r="B43" s="257"/>
      <c r="C43" s="174"/>
      <c r="D43" s="251" t="s">
        <v>99</v>
      </c>
      <c r="E43" s="4" t="s">
        <v>100</v>
      </c>
      <c r="F43" s="5">
        <v>44927</v>
      </c>
      <c r="G43" s="5">
        <v>44986</v>
      </c>
      <c r="H43" s="6">
        <v>0</v>
      </c>
      <c r="I43" s="4" t="s">
        <v>101</v>
      </c>
      <c r="J43" s="4" t="s">
        <v>14</v>
      </c>
      <c r="K43" s="85"/>
      <c r="L43" s="102">
        <v>0.85</v>
      </c>
      <c r="M43" s="240">
        <f>AVERAGE(L43:L45)</f>
        <v>0.79999999999999993</v>
      </c>
      <c r="N43" s="237"/>
      <c r="O43" s="225"/>
    </row>
    <row r="44" spans="1:15" ht="23.25" thickBot="1">
      <c r="A44" s="194"/>
      <c r="B44" s="257"/>
      <c r="C44" s="174"/>
      <c r="D44" s="255"/>
      <c r="E44" s="4" t="s">
        <v>102</v>
      </c>
      <c r="F44" s="5">
        <v>44986</v>
      </c>
      <c r="G44" s="5">
        <v>45261</v>
      </c>
      <c r="H44" s="6">
        <v>0</v>
      </c>
      <c r="I44" s="4" t="s">
        <v>103</v>
      </c>
      <c r="J44" s="4" t="s">
        <v>18</v>
      </c>
      <c r="K44" s="85"/>
      <c r="L44" s="102">
        <v>0.55000000000000004</v>
      </c>
      <c r="M44" s="241"/>
      <c r="N44" s="237"/>
      <c r="O44" s="225"/>
    </row>
    <row r="45" spans="1:15" ht="23.25" thickBot="1">
      <c r="A45" s="194"/>
      <c r="B45" s="257"/>
      <c r="C45" s="174"/>
      <c r="D45" s="252"/>
      <c r="E45" s="4" t="s">
        <v>104</v>
      </c>
      <c r="F45" s="5">
        <v>45261</v>
      </c>
      <c r="G45" s="5">
        <v>45261</v>
      </c>
      <c r="H45" s="6">
        <v>0</v>
      </c>
      <c r="I45" s="4" t="s">
        <v>105</v>
      </c>
      <c r="J45" s="4" t="s">
        <v>18</v>
      </c>
      <c r="K45" s="22"/>
      <c r="L45" s="92">
        <v>1</v>
      </c>
      <c r="M45" s="239"/>
      <c r="N45" s="237"/>
      <c r="O45" s="225"/>
    </row>
    <row r="46" spans="1:15" ht="135.75" thickBot="1">
      <c r="A46" s="194"/>
      <c r="B46" s="257"/>
      <c r="C46" s="174"/>
      <c r="D46" s="248" t="s">
        <v>106</v>
      </c>
      <c r="E46" s="8" t="s">
        <v>107</v>
      </c>
      <c r="F46" s="9">
        <v>44927</v>
      </c>
      <c r="G46" s="9">
        <v>45261</v>
      </c>
      <c r="H46" s="10">
        <v>0</v>
      </c>
      <c r="I46" s="8" t="s">
        <v>108</v>
      </c>
      <c r="J46" s="8" t="s">
        <v>14</v>
      </c>
      <c r="K46" s="22"/>
      <c r="L46" s="91">
        <v>1</v>
      </c>
      <c r="M46" s="84">
        <f>AVERAGE(L46)</f>
        <v>1</v>
      </c>
      <c r="N46" s="237"/>
      <c r="O46" s="225"/>
    </row>
    <row r="47" spans="1:15" ht="135.75" thickBot="1">
      <c r="A47" s="194"/>
      <c r="B47" s="257"/>
      <c r="C47" s="174"/>
      <c r="D47" s="250"/>
      <c r="E47" s="8" t="s">
        <v>109</v>
      </c>
      <c r="F47" s="9">
        <v>44927</v>
      </c>
      <c r="G47" s="9">
        <v>45261</v>
      </c>
      <c r="H47" s="10">
        <v>0</v>
      </c>
      <c r="I47" s="8" t="s">
        <v>110</v>
      </c>
      <c r="J47" s="8"/>
      <c r="K47" s="22"/>
      <c r="L47" s="91">
        <v>1</v>
      </c>
      <c r="M47" s="84">
        <f>AVERAGE(L47)</f>
        <v>1</v>
      </c>
      <c r="N47" s="237"/>
      <c r="O47" s="225"/>
    </row>
    <row r="48" spans="1:15" ht="57" thickBot="1">
      <c r="A48" s="194"/>
      <c r="B48" s="257"/>
      <c r="C48" s="174"/>
      <c r="D48" s="251" t="s">
        <v>111</v>
      </c>
      <c r="E48" s="4" t="s">
        <v>112</v>
      </c>
      <c r="F48" s="5">
        <v>44927</v>
      </c>
      <c r="G48" s="5">
        <v>45261</v>
      </c>
      <c r="H48" s="6">
        <v>0</v>
      </c>
      <c r="I48" s="4" t="s">
        <v>113</v>
      </c>
      <c r="J48" s="6" t="s">
        <v>14</v>
      </c>
      <c r="K48" s="22"/>
      <c r="L48" s="87">
        <v>0.8</v>
      </c>
      <c r="M48" s="196">
        <f>AVERAGE(L48:L49)</f>
        <v>0.8</v>
      </c>
      <c r="N48" s="237"/>
      <c r="O48" s="225"/>
    </row>
    <row r="49" spans="1:15" ht="57" thickBot="1">
      <c r="A49" s="194"/>
      <c r="B49" s="258"/>
      <c r="C49" s="173"/>
      <c r="D49" s="252"/>
      <c r="E49" s="4" t="s">
        <v>114</v>
      </c>
      <c r="F49" s="5">
        <v>44927</v>
      </c>
      <c r="G49" s="5">
        <v>45261</v>
      </c>
      <c r="H49" s="19">
        <v>4800</v>
      </c>
      <c r="I49" s="4" t="s">
        <v>115</v>
      </c>
      <c r="J49" s="6" t="s">
        <v>18</v>
      </c>
      <c r="K49" s="3"/>
      <c r="L49" s="87">
        <v>0.8</v>
      </c>
      <c r="M49" s="198"/>
      <c r="N49" s="236"/>
      <c r="O49" s="225"/>
    </row>
    <row r="50" spans="1:15" ht="75.75" customHeight="1" thickBot="1">
      <c r="A50" s="194"/>
      <c r="B50" s="251" t="s">
        <v>394</v>
      </c>
      <c r="C50" s="170" t="s">
        <v>26</v>
      </c>
      <c r="D50" s="260" t="s">
        <v>116</v>
      </c>
      <c r="E50" s="14" t="s">
        <v>117</v>
      </c>
      <c r="F50" s="15">
        <v>44927</v>
      </c>
      <c r="G50" s="15">
        <v>44986</v>
      </c>
      <c r="H50" s="16">
        <v>0</v>
      </c>
      <c r="I50" s="14" t="s">
        <v>118</v>
      </c>
      <c r="J50" s="14" t="s">
        <v>14</v>
      </c>
      <c r="K50" s="11" t="s">
        <v>30</v>
      </c>
      <c r="L50" s="87">
        <v>0.8</v>
      </c>
      <c r="M50" s="196">
        <f>AVERAGE(L50:L51)</f>
        <v>0.73</v>
      </c>
      <c r="N50" s="196">
        <f>AVERAGE(M50:M54)</f>
        <v>0.72166666666666668</v>
      </c>
      <c r="O50" s="225"/>
    </row>
    <row r="51" spans="1:15" ht="54" customHeight="1" thickBot="1">
      <c r="A51" s="194"/>
      <c r="B51" s="257"/>
      <c r="C51" s="171"/>
      <c r="D51" s="261"/>
      <c r="E51" s="14" t="s">
        <v>119</v>
      </c>
      <c r="F51" s="15">
        <v>45047</v>
      </c>
      <c r="G51" s="15">
        <v>45261</v>
      </c>
      <c r="H51" s="16">
        <v>0</v>
      </c>
      <c r="I51" s="14" t="s">
        <v>120</v>
      </c>
      <c r="J51" s="14" t="s">
        <v>18</v>
      </c>
      <c r="K51" s="11" t="s">
        <v>31</v>
      </c>
      <c r="L51" s="87">
        <v>0.66</v>
      </c>
      <c r="M51" s="198"/>
      <c r="N51" s="197"/>
      <c r="O51" s="225"/>
    </row>
    <row r="52" spans="1:15" ht="79.5" customHeight="1" thickBot="1">
      <c r="A52" s="194"/>
      <c r="B52" s="257"/>
      <c r="C52" s="171"/>
      <c r="D52" s="4" t="s">
        <v>121</v>
      </c>
      <c r="E52" s="4" t="s">
        <v>122</v>
      </c>
      <c r="F52" s="5">
        <v>44927</v>
      </c>
      <c r="G52" s="5">
        <v>44958</v>
      </c>
      <c r="H52" s="6">
        <v>0</v>
      </c>
      <c r="I52" s="4" t="s">
        <v>123</v>
      </c>
      <c r="J52" s="4" t="s">
        <v>14</v>
      </c>
      <c r="K52" s="12"/>
      <c r="L52" s="87">
        <v>0.66</v>
      </c>
      <c r="M52" s="100">
        <f>AVERAGE(L52)</f>
        <v>0.66</v>
      </c>
      <c r="N52" s="197"/>
      <c r="O52" s="225"/>
    </row>
    <row r="53" spans="1:15" ht="69" customHeight="1" thickBot="1">
      <c r="A53" s="194"/>
      <c r="B53" s="257"/>
      <c r="C53" s="171"/>
      <c r="D53" s="260" t="s">
        <v>124</v>
      </c>
      <c r="E53" s="14" t="s">
        <v>125</v>
      </c>
      <c r="F53" s="15">
        <v>44927</v>
      </c>
      <c r="G53" s="15">
        <v>44958</v>
      </c>
      <c r="H53" s="16">
        <v>0</v>
      </c>
      <c r="I53" s="14" t="s">
        <v>126</v>
      </c>
      <c r="J53" s="14" t="s">
        <v>14</v>
      </c>
      <c r="K53" s="12"/>
      <c r="L53" s="87">
        <v>0.8</v>
      </c>
      <c r="M53" s="196">
        <f>AVERAGE(L53:L54)</f>
        <v>0.77500000000000002</v>
      </c>
      <c r="N53" s="197"/>
      <c r="O53" s="225"/>
    </row>
    <row r="54" spans="1:15" ht="70.5" customHeight="1" thickBot="1">
      <c r="A54" s="194"/>
      <c r="B54" s="258"/>
      <c r="C54" s="172"/>
      <c r="D54" s="261"/>
      <c r="E54" s="14" t="s">
        <v>127</v>
      </c>
      <c r="F54" s="15">
        <v>44927</v>
      </c>
      <c r="G54" s="15">
        <v>44958</v>
      </c>
      <c r="H54" s="16">
        <v>0</v>
      </c>
      <c r="I54" s="14" t="s">
        <v>128</v>
      </c>
      <c r="J54" s="14" t="s">
        <v>18</v>
      </c>
      <c r="K54" s="13"/>
      <c r="L54" s="87">
        <v>0.75</v>
      </c>
      <c r="M54" s="198"/>
      <c r="N54" s="198"/>
      <c r="O54" s="225"/>
    </row>
    <row r="55" spans="1:15" ht="122.25" customHeight="1" thickBot="1">
      <c r="A55" s="194"/>
      <c r="B55" s="256" t="s">
        <v>395</v>
      </c>
      <c r="C55" s="167" t="s">
        <v>26</v>
      </c>
      <c r="D55" s="4" t="s">
        <v>129</v>
      </c>
      <c r="E55" s="4" t="s">
        <v>130</v>
      </c>
      <c r="F55" s="5">
        <v>44927</v>
      </c>
      <c r="G55" s="5">
        <v>44958</v>
      </c>
      <c r="H55" s="6">
        <v>0</v>
      </c>
      <c r="I55" s="4" t="s">
        <v>131</v>
      </c>
      <c r="J55" s="4" t="s">
        <v>14</v>
      </c>
      <c r="K55" s="21" t="s">
        <v>30</v>
      </c>
      <c r="L55" s="87">
        <v>1</v>
      </c>
      <c r="M55" s="196">
        <f xml:space="preserve"> AVERAGE(L55:L56)</f>
        <v>0.6</v>
      </c>
      <c r="N55" s="196">
        <f>AVERAGE(M55)</f>
        <v>0.6</v>
      </c>
      <c r="O55" s="225"/>
    </row>
    <row r="56" spans="1:15" ht="34.5" thickBot="1">
      <c r="A56" s="194"/>
      <c r="B56" s="258"/>
      <c r="C56" s="173"/>
      <c r="D56" s="8" t="s">
        <v>132</v>
      </c>
      <c r="E56" s="8" t="s">
        <v>133</v>
      </c>
      <c r="F56" s="9">
        <v>44927</v>
      </c>
      <c r="G56" s="9">
        <v>44986</v>
      </c>
      <c r="H56" s="10">
        <v>0</v>
      </c>
      <c r="I56" s="8" t="s">
        <v>134</v>
      </c>
      <c r="J56" s="8" t="s">
        <v>14</v>
      </c>
      <c r="K56" s="23" t="s">
        <v>31</v>
      </c>
      <c r="L56" s="87">
        <v>0.2</v>
      </c>
      <c r="M56" s="198"/>
      <c r="N56" s="198"/>
      <c r="O56" s="225"/>
    </row>
    <row r="57" spans="1:15" ht="57" thickBot="1">
      <c r="A57" s="194"/>
      <c r="B57" s="251" t="s">
        <v>396</v>
      </c>
      <c r="C57" s="170" t="s">
        <v>135</v>
      </c>
      <c r="D57" s="251" t="s">
        <v>136</v>
      </c>
      <c r="E57" s="4" t="s">
        <v>137</v>
      </c>
      <c r="F57" s="5">
        <v>44927</v>
      </c>
      <c r="G57" s="5">
        <v>44958</v>
      </c>
      <c r="H57" s="6">
        <v>0</v>
      </c>
      <c r="I57" s="4" t="s">
        <v>138</v>
      </c>
      <c r="J57" s="4" t="s">
        <v>14</v>
      </c>
      <c r="K57" s="170" t="s">
        <v>139</v>
      </c>
      <c r="L57" s="87">
        <v>1</v>
      </c>
      <c r="M57" s="196">
        <f>AVERAGE(L57:L58)</f>
        <v>1</v>
      </c>
      <c r="N57" s="228">
        <f>AVERAGE(M57:M64)</f>
        <v>0.82499999999999996</v>
      </c>
      <c r="O57" s="225"/>
    </row>
    <row r="58" spans="1:15" ht="34.5" thickBot="1">
      <c r="A58" s="194"/>
      <c r="B58" s="257"/>
      <c r="C58" s="171"/>
      <c r="D58" s="252"/>
      <c r="E58" s="4" t="s">
        <v>140</v>
      </c>
      <c r="F58" s="5">
        <v>44986</v>
      </c>
      <c r="G58" s="5">
        <v>45261</v>
      </c>
      <c r="H58" s="19">
        <v>8246</v>
      </c>
      <c r="I58" s="4" t="s">
        <v>141</v>
      </c>
      <c r="J58" s="4" t="s">
        <v>18</v>
      </c>
      <c r="K58" s="171"/>
      <c r="L58" s="87">
        <v>1</v>
      </c>
      <c r="M58" s="198"/>
      <c r="N58" s="229"/>
      <c r="O58" s="225"/>
    </row>
    <row r="59" spans="1:15" ht="34.5" thickBot="1">
      <c r="A59" s="194"/>
      <c r="B59" s="257"/>
      <c r="C59" s="171"/>
      <c r="D59" s="260" t="s">
        <v>142</v>
      </c>
      <c r="E59" s="14" t="s">
        <v>143</v>
      </c>
      <c r="F59" s="15">
        <v>44927</v>
      </c>
      <c r="G59" s="15">
        <v>45261</v>
      </c>
      <c r="H59" s="16">
        <v>0</v>
      </c>
      <c r="I59" s="14" t="s">
        <v>144</v>
      </c>
      <c r="J59" s="14" t="s">
        <v>14</v>
      </c>
      <c r="K59" s="171"/>
      <c r="L59" s="87">
        <v>1</v>
      </c>
      <c r="M59" s="196">
        <f>AVERAGE(L59:L60)</f>
        <v>1</v>
      </c>
      <c r="N59" s="229"/>
      <c r="O59" s="225"/>
    </row>
    <row r="60" spans="1:15" ht="57" thickBot="1">
      <c r="A60" s="194"/>
      <c r="B60" s="257"/>
      <c r="C60" s="171"/>
      <c r="D60" s="261"/>
      <c r="E60" s="14" t="s">
        <v>145</v>
      </c>
      <c r="F60" s="15">
        <v>44927</v>
      </c>
      <c r="G60" s="15">
        <v>45261</v>
      </c>
      <c r="H60" s="16">
        <v>0</v>
      </c>
      <c r="I60" s="14" t="s">
        <v>146</v>
      </c>
      <c r="J60" s="14" t="s">
        <v>18</v>
      </c>
      <c r="K60" s="171"/>
      <c r="L60" s="87">
        <v>1</v>
      </c>
      <c r="M60" s="198"/>
      <c r="N60" s="229"/>
      <c r="O60" s="225"/>
    </row>
    <row r="61" spans="1:15" ht="79.5" thickBot="1">
      <c r="A61" s="194"/>
      <c r="B61" s="257"/>
      <c r="C61" s="171"/>
      <c r="D61" s="251" t="s">
        <v>147</v>
      </c>
      <c r="E61" s="4" t="s">
        <v>148</v>
      </c>
      <c r="F61" s="5">
        <v>44927</v>
      </c>
      <c r="G61" s="5">
        <v>45261</v>
      </c>
      <c r="H61" s="6">
        <v>0</v>
      </c>
      <c r="I61" s="4" t="s">
        <v>149</v>
      </c>
      <c r="J61" s="4" t="s">
        <v>14</v>
      </c>
      <c r="K61" s="171"/>
      <c r="L61" s="87">
        <v>1</v>
      </c>
      <c r="M61" s="196">
        <f>AVERAGE(L61:L62)</f>
        <v>1</v>
      </c>
      <c r="N61" s="229"/>
      <c r="O61" s="225"/>
    </row>
    <row r="62" spans="1:15" ht="79.5" thickBot="1">
      <c r="A62" s="194"/>
      <c r="B62" s="257"/>
      <c r="C62" s="171"/>
      <c r="D62" s="252"/>
      <c r="E62" s="4" t="s">
        <v>150</v>
      </c>
      <c r="F62" s="5">
        <v>44927</v>
      </c>
      <c r="G62" s="5">
        <v>45261</v>
      </c>
      <c r="H62" s="19">
        <v>6000</v>
      </c>
      <c r="I62" s="4" t="s">
        <v>151</v>
      </c>
      <c r="J62" s="4" t="s">
        <v>18</v>
      </c>
      <c r="K62" s="171"/>
      <c r="L62" s="87">
        <v>1</v>
      </c>
      <c r="M62" s="198"/>
      <c r="N62" s="229"/>
      <c r="O62" s="225"/>
    </row>
    <row r="63" spans="1:15" ht="57" thickBot="1">
      <c r="A63" s="194"/>
      <c r="B63" s="257"/>
      <c r="C63" s="171"/>
      <c r="D63" s="260" t="s">
        <v>152</v>
      </c>
      <c r="E63" s="14" t="s">
        <v>153</v>
      </c>
      <c r="F63" s="15">
        <v>44927</v>
      </c>
      <c r="G63" s="15">
        <v>44958</v>
      </c>
      <c r="H63" s="18">
        <v>5000</v>
      </c>
      <c r="I63" s="14" t="s">
        <v>154</v>
      </c>
      <c r="J63" s="14" t="s">
        <v>14</v>
      </c>
      <c r="K63" s="171"/>
      <c r="L63" s="91">
        <v>0.6</v>
      </c>
      <c r="M63" s="200">
        <f>AVERAGE(L63:L64)</f>
        <v>0.3</v>
      </c>
      <c r="N63" s="229"/>
      <c r="O63" s="225"/>
    </row>
    <row r="64" spans="1:15" ht="45.75" thickBot="1">
      <c r="A64" s="194"/>
      <c r="B64" s="257"/>
      <c r="C64" s="172"/>
      <c r="D64" s="261"/>
      <c r="E64" s="14" t="s">
        <v>155</v>
      </c>
      <c r="F64" s="15">
        <v>44986</v>
      </c>
      <c r="G64" s="15">
        <v>45261</v>
      </c>
      <c r="H64" s="16">
        <v>0</v>
      </c>
      <c r="I64" s="14" t="s">
        <v>156</v>
      </c>
      <c r="J64" s="14" t="s">
        <v>18</v>
      </c>
      <c r="K64" s="172"/>
      <c r="L64" s="91">
        <v>0</v>
      </c>
      <c r="M64" s="319"/>
      <c r="N64" s="230"/>
      <c r="O64" s="225"/>
    </row>
    <row r="65" spans="1:15" ht="34.5" thickBot="1">
      <c r="A65" s="194"/>
      <c r="B65" s="257"/>
      <c r="C65" s="24"/>
      <c r="D65" s="251" t="s">
        <v>158</v>
      </c>
      <c r="E65" s="4" t="s">
        <v>159</v>
      </c>
      <c r="F65" s="5">
        <v>44927</v>
      </c>
      <c r="G65" s="5">
        <v>45261</v>
      </c>
      <c r="H65" s="6">
        <v>0</v>
      </c>
      <c r="I65" s="4" t="s">
        <v>160</v>
      </c>
      <c r="J65" s="4" t="s">
        <v>14</v>
      </c>
      <c r="K65" s="167" t="s">
        <v>161</v>
      </c>
      <c r="L65" s="90">
        <v>0.75</v>
      </c>
      <c r="M65" s="234">
        <f>AVERAGE(L65:L66)</f>
        <v>0.875</v>
      </c>
      <c r="N65" s="235">
        <v>0.78</v>
      </c>
      <c r="O65" s="225"/>
    </row>
    <row r="66" spans="1:15" ht="34.5" thickBot="1">
      <c r="A66" s="194"/>
      <c r="B66" s="257"/>
      <c r="C66" s="2" t="s">
        <v>157</v>
      </c>
      <c r="D66" s="252"/>
      <c r="E66" s="25" t="s">
        <v>162</v>
      </c>
      <c r="F66" s="26">
        <v>44927</v>
      </c>
      <c r="G66" s="26">
        <v>45261</v>
      </c>
      <c r="H66" s="27">
        <v>3000</v>
      </c>
      <c r="I66" s="25" t="s">
        <v>163</v>
      </c>
      <c r="J66" s="4" t="s">
        <v>18</v>
      </c>
      <c r="K66" s="174"/>
      <c r="L66" s="90">
        <v>1</v>
      </c>
      <c r="M66" s="214"/>
      <c r="N66" s="237"/>
      <c r="O66" s="225"/>
    </row>
    <row r="67" spans="1:15" ht="45.75" thickBot="1">
      <c r="A67" s="194"/>
      <c r="B67" s="257"/>
      <c r="C67" s="22"/>
      <c r="D67" s="248" t="s">
        <v>164</v>
      </c>
      <c r="E67" s="8" t="s">
        <v>165</v>
      </c>
      <c r="F67" s="9">
        <v>44927</v>
      </c>
      <c r="G67" s="9">
        <v>44986</v>
      </c>
      <c r="H67" s="10">
        <v>0</v>
      </c>
      <c r="I67" s="8" t="s">
        <v>166</v>
      </c>
      <c r="J67" s="14" t="s">
        <v>14</v>
      </c>
      <c r="K67" s="174"/>
      <c r="L67" s="89">
        <v>0.8</v>
      </c>
      <c r="M67" s="235">
        <f>AVERAGE(L67:L68)</f>
        <v>0.65</v>
      </c>
      <c r="N67" s="237"/>
      <c r="O67" s="225"/>
    </row>
    <row r="68" spans="1:15" ht="45.75" thickBot="1">
      <c r="A68" s="195"/>
      <c r="B68" s="258"/>
      <c r="C68" s="3"/>
      <c r="D68" s="250"/>
      <c r="E68" s="28" t="s">
        <v>167</v>
      </c>
      <c r="F68" s="29">
        <v>44927</v>
      </c>
      <c r="G68" s="29">
        <v>45261</v>
      </c>
      <c r="H68" s="30">
        <v>5073</v>
      </c>
      <c r="I68" s="28" t="s">
        <v>168</v>
      </c>
      <c r="J68" s="31" t="s">
        <v>18</v>
      </c>
      <c r="K68" s="173"/>
      <c r="L68" s="89">
        <v>0.5</v>
      </c>
      <c r="M68" s="236"/>
      <c r="N68" s="236"/>
      <c r="O68" s="226"/>
    </row>
    <row r="69" spans="1:15" ht="66" customHeight="1" thickBot="1">
      <c r="A69" s="153" t="s">
        <v>408</v>
      </c>
      <c r="B69" s="263" t="s">
        <v>397</v>
      </c>
      <c r="C69" s="156" t="s">
        <v>169</v>
      </c>
      <c r="D69" s="32" t="s">
        <v>170</v>
      </c>
      <c r="E69" s="34" t="s">
        <v>172</v>
      </c>
      <c r="F69" s="35">
        <v>44927</v>
      </c>
      <c r="G69" s="35">
        <v>44986</v>
      </c>
      <c r="H69" s="36">
        <v>0</v>
      </c>
      <c r="I69" s="34" t="s">
        <v>173</v>
      </c>
      <c r="J69" s="34" t="s">
        <v>14</v>
      </c>
      <c r="K69" s="156" t="s">
        <v>174</v>
      </c>
      <c r="L69" s="89">
        <v>0.85</v>
      </c>
      <c r="M69" s="219">
        <f>AVERAGE(L69:L71)</f>
        <v>0.61666666666666659</v>
      </c>
      <c r="N69" s="219">
        <f>AVERAGE(M69:M74)</f>
        <v>0.7416666666666667</v>
      </c>
      <c r="O69" s="219">
        <f>AVERAGE(N69:N74)</f>
        <v>0.7416666666666667</v>
      </c>
    </row>
    <row r="70" spans="1:15" ht="23.25" thickBot="1">
      <c r="A70" s="154"/>
      <c r="B70" s="264"/>
      <c r="C70" s="159"/>
      <c r="D70" s="32" t="s">
        <v>171</v>
      </c>
      <c r="E70" s="34" t="s">
        <v>175</v>
      </c>
      <c r="F70" s="35">
        <v>44927</v>
      </c>
      <c r="G70" s="35">
        <v>45261</v>
      </c>
      <c r="H70" s="37">
        <v>70000</v>
      </c>
      <c r="I70" s="34" t="s">
        <v>176</v>
      </c>
      <c r="J70" s="34" t="s">
        <v>18</v>
      </c>
      <c r="K70" s="159"/>
      <c r="L70" s="89">
        <v>0.3</v>
      </c>
      <c r="M70" s="220"/>
      <c r="N70" s="220"/>
      <c r="O70" s="220"/>
    </row>
    <row r="71" spans="1:15" ht="23.25" thickBot="1">
      <c r="A71" s="154"/>
      <c r="B71" s="265"/>
      <c r="C71" s="160"/>
      <c r="D71" s="33"/>
      <c r="E71" s="34" t="s">
        <v>177</v>
      </c>
      <c r="F71" s="35">
        <v>45261</v>
      </c>
      <c r="G71" s="35">
        <v>45261</v>
      </c>
      <c r="H71" s="36">
        <v>0</v>
      </c>
      <c r="I71" s="34" t="s">
        <v>178</v>
      </c>
      <c r="J71" s="34" t="s">
        <v>18</v>
      </c>
      <c r="K71" s="160"/>
      <c r="L71" s="89">
        <v>0.7</v>
      </c>
      <c r="M71" s="221"/>
      <c r="N71" s="220"/>
      <c r="O71" s="220"/>
    </row>
    <row r="72" spans="1:15" ht="34.5" thickBot="1">
      <c r="A72" s="154"/>
      <c r="B72" s="266" t="s">
        <v>398</v>
      </c>
      <c r="C72" s="267" t="s">
        <v>169</v>
      </c>
      <c r="D72" s="38" t="s">
        <v>179</v>
      </c>
      <c r="E72" s="38" t="s">
        <v>180</v>
      </c>
      <c r="F72" s="39">
        <v>44927</v>
      </c>
      <c r="G72" s="39">
        <v>44958</v>
      </c>
      <c r="H72" s="40">
        <v>0</v>
      </c>
      <c r="I72" s="38" t="s">
        <v>181</v>
      </c>
      <c r="J72" s="38" t="s">
        <v>14</v>
      </c>
      <c r="K72" s="162" t="s">
        <v>182</v>
      </c>
      <c r="L72" s="89">
        <v>0.85</v>
      </c>
      <c r="M72" s="219">
        <f>AVERAGE(L72:L74)</f>
        <v>0.8666666666666667</v>
      </c>
      <c r="N72" s="220"/>
      <c r="O72" s="220"/>
    </row>
    <row r="73" spans="1:15" ht="34.5" thickBot="1">
      <c r="A73" s="154"/>
      <c r="B73" s="264"/>
      <c r="C73" s="268"/>
      <c r="D73" s="270" t="s">
        <v>183</v>
      </c>
      <c r="E73" s="41" t="s">
        <v>184</v>
      </c>
      <c r="F73" s="42">
        <v>44927</v>
      </c>
      <c r="G73" s="42">
        <v>44986</v>
      </c>
      <c r="H73" s="43">
        <v>0</v>
      </c>
      <c r="I73" s="41" t="s">
        <v>185</v>
      </c>
      <c r="J73" s="41" t="s">
        <v>14</v>
      </c>
      <c r="K73" s="163"/>
      <c r="L73" s="89">
        <v>0.9</v>
      </c>
      <c r="M73" s="220"/>
      <c r="N73" s="220"/>
      <c r="O73" s="220"/>
    </row>
    <row r="74" spans="1:15" ht="34.5" thickBot="1">
      <c r="A74" s="155"/>
      <c r="B74" s="265"/>
      <c r="C74" s="269"/>
      <c r="D74" s="271"/>
      <c r="E74" s="44" t="s">
        <v>186</v>
      </c>
      <c r="F74" s="45">
        <v>44927</v>
      </c>
      <c r="G74" s="45">
        <v>45261</v>
      </c>
      <c r="H74" s="46">
        <v>30000</v>
      </c>
      <c r="I74" s="44" t="s">
        <v>187</v>
      </c>
      <c r="J74" s="44" t="s">
        <v>18</v>
      </c>
      <c r="K74" s="164"/>
      <c r="L74" s="89">
        <v>0.85</v>
      </c>
      <c r="M74" s="221"/>
      <c r="N74" s="221"/>
      <c r="O74" s="221"/>
    </row>
    <row r="75" spans="1:15" ht="34.5" thickBot="1">
      <c r="A75" s="185" t="s">
        <v>409</v>
      </c>
      <c r="B75" s="274" t="s">
        <v>399</v>
      </c>
      <c r="C75" s="141" t="s">
        <v>188</v>
      </c>
      <c r="D75" s="274" t="s">
        <v>189</v>
      </c>
      <c r="E75" s="47" t="s">
        <v>190</v>
      </c>
      <c r="F75" s="48">
        <v>44927</v>
      </c>
      <c r="G75" s="48">
        <v>44986</v>
      </c>
      <c r="H75" s="49">
        <v>0</v>
      </c>
      <c r="I75" s="47" t="s">
        <v>191</v>
      </c>
      <c r="J75" s="47" t="s">
        <v>14</v>
      </c>
      <c r="K75" s="141" t="s">
        <v>192</v>
      </c>
      <c r="L75" s="90">
        <v>0.9</v>
      </c>
      <c r="M75" s="316">
        <v>0.9</v>
      </c>
      <c r="N75" s="231">
        <f>AVERAGE(M75:M78)</f>
        <v>0.77500000000000002</v>
      </c>
      <c r="O75" s="227">
        <f>AVERAGE(M75:M86)</f>
        <v>0.67999999999999994</v>
      </c>
    </row>
    <row r="76" spans="1:15" ht="34.5" thickBot="1">
      <c r="A76" s="186"/>
      <c r="B76" s="275"/>
      <c r="C76" s="144"/>
      <c r="D76" s="277"/>
      <c r="E76" s="47" t="s">
        <v>193</v>
      </c>
      <c r="F76" s="48">
        <v>44927</v>
      </c>
      <c r="G76" s="48">
        <v>45261</v>
      </c>
      <c r="H76" s="49">
        <v>0</v>
      </c>
      <c r="I76" s="47" t="s">
        <v>194</v>
      </c>
      <c r="J76" s="47" t="s">
        <v>18</v>
      </c>
      <c r="K76" s="144"/>
      <c r="L76" s="90">
        <v>0.9</v>
      </c>
      <c r="M76" s="317"/>
      <c r="N76" s="232"/>
      <c r="O76" s="225"/>
    </row>
    <row r="77" spans="1:15" ht="34.5" thickBot="1">
      <c r="A77" s="186"/>
      <c r="B77" s="275"/>
      <c r="C77" s="144"/>
      <c r="D77" s="278"/>
      <c r="E77" s="47" t="s">
        <v>195</v>
      </c>
      <c r="F77" s="48">
        <v>45261</v>
      </c>
      <c r="G77" s="48">
        <v>45261</v>
      </c>
      <c r="H77" s="49">
        <v>0</v>
      </c>
      <c r="I77" s="47" t="s">
        <v>196</v>
      </c>
      <c r="J77" s="47" t="s">
        <v>18</v>
      </c>
      <c r="K77" s="144"/>
      <c r="L77" s="90">
        <v>0.7</v>
      </c>
      <c r="M77" s="318">
        <v>0.65</v>
      </c>
      <c r="N77" s="232"/>
      <c r="O77" s="225"/>
    </row>
    <row r="78" spans="1:15" ht="68.25" thickBot="1">
      <c r="A78" s="186"/>
      <c r="B78" s="275"/>
      <c r="C78" s="144"/>
      <c r="D78" s="47" t="s">
        <v>197</v>
      </c>
      <c r="E78" s="47" t="s">
        <v>198</v>
      </c>
      <c r="F78" s="48">
        <v>44927</v>
      </c>
      <c r="G78" s="48">
        <v>45261</v>
      </c>
      <c r="H78" s="50">
        <v>1700</v>
      </c>
      <c r="I78" s="47" t="s">
        <v>199</v>
      </c>
      <c r="J78" s="47" t="s">
        <v>14</v>
      </c>
      <c r="K78" s="144"/>
      <c r="L78" s="90">
        <v>0.6</v>
      </c>
      <c r="M78" s="317"/>
      <c r="N78" s="232"/>
      <c r="O78" s="225"/>
    </row>
    <row r="79" spans="1:15" ht="45.75" thickBot="1">
      <c r="A79" s="186"/>
      <c r="B79" s="275"/>
      <c r="C79" s="144"/>
      <c r="D79" s="279" t="s">
        <v>200</v>
      </c>
      <c r="E79" s="51" t="s">
        <v>201</v>
      </c>
      <c r="F79" s="52">
        <v>44927</v>
      </c>
      <c r="G79" s="52">
        <v>44986</v>
      </c>
      <c r="H79" s="53">
        <v>0</v>
      </c>
      <c r="I79" s="51" t="s">
        <v>202</v>
      </c>
      <c r="J79" s="51" t="s">
        <v>14</v>
      </c>
      <c r="K79" s="144"/>
      <c r="L79" s="91">
        <v>0.5</v>
      </c>
      <c r="M79" s="314">
        <f>AVERAGE(M82)</f>
        <v>0.54999999999999993</v>
      </c>
      <c r="N79" s="196">
        <f>AVERAGE(M79:M86)</f>
        <v>0.61666666666666659</v>
      </c>
      <c r="O79" s="225"/>
    </row>
    <row r="80" spans="1:15" ht="45.75" thickBot="1">
      <c r="A80" s="186"/>
      <c r="B80" s="275"/>
      <c r="C80" s="144"/>
      <c r="D80" s="280"/>
      <c r="E80" s="51" t="s">
        <v>203</v>
      </c>
      <c r="F80" s="52">
        <v>44927</v>
      </c>
      <c r="G80" s="52">
        <v>45261</v>
      </c>
      <c r="H80" s="54">
        <v>13600</v>
      </c>
      <c r="I80" s="51" t="s">
        <v>204</v>
      </c>
      <c r="J80" s="51" t="s">
        <v>18</v>
      </c>
      <c r="K80" s="144"/>
      <c r="L80" s="91">
        <v>1</v>
      </c>
      <c r="M80" s="315"/>
      <c r="N80" s="197"/>
      <c r="O80" s="225"/>
    </row>
    <row r="81" spans="1:15" ht="34.5" thickBot="1">
      <c r="A81" s="186"/>
      <c r="B81" s="275"/>
      <c r="C81" s="144"/>
      <c r="D81" s="281"/>
      <c r="E81" s="51" t="s">
        <v>205</v>
      </c>
      <c r="F81" s="52">
        <v>44927</v>
      </c>
      <c r="G81" s="52">
        <v>45261</v>
      </c>
      <c r="H81" s="53">
        <v>0</v>
      </c>
      <c r="I81" s="51" t="s">
        <v>206</v>
      </c>
      <c r="J81" s="51" t="s">
        <v>18</v>
      </c>
      <c r="K81" s="144"/>
      <c r="L81" s="91">
        <v>0.6</v>
      </c>
      <c r="M81" s="315"/>
      <c r="N81" s="197"/>
      <c r="O81" s="225"/>
    </row>
    <row r="82" spans="1:15" ht="45.75" thickBot="1">
      <c r="A82" s="186"/>
      <c r="B82" s="275"/>
      <c r="C82" s="144"/>
      <c r="D82" s="282" t="s">
        <v>207</v>
      </c>
      <c r="E82" s="47" t="s">
        <v>208</v>
      </c>
      <c r="F82" s="48">
        <v>44927</v>
      </c>
      <c r="G82" s="48">
        <v>45261</v>
      </c>
      <c r="H82" s="49">
        <v>0</v>
      </c>
      <c r="I82" s="47" t="s">
        <v>209</v>
      </c>
      <c r="J82" s="47" t="s">
        <v>14</v>
      </c>
      <c r="K82" s="144"/>
      <c r="L82" s="87">
        <v>0.6</v>
      </c>
      <c r="M82" s="217">
        <f>AVERAGE(L82:L84)</f>
        <v>0.54999999999999993</v>
      </c>
      <c r="N82" s="197"/>
      <c r="O82" s="225"/>
    </row>
    <row r="83" spans="1:15" ht="34.5" thickBot="1">
      <c r="A83" s="186"/>
      <c r="B83" s="275"/>
      <c r="C83" s="144"/>
      <c r="D83" s="277"/>
      <c r="E83" s="47" t="s">
        <v>210</v>
      </c>
      <c r="F83" s="48">
        <v>44927</v>
      </c>
      <c r="G83" s="48">
        <v>45261</v>
      </c>
      <c r="H83" s="49">
        <v>0</v>
      </c>
      <c r="I83" s="47" t="s">
        <v>211</v>
      </c>
      <c r="J83" s="47" t="s">
        <v>18</v>
      </c>
      <c r="K83" s="144"/>
      <c r="L83" s="87">
        <v>0.55000000000000004</v>
      </c>
      <c r="M83" s="233"/>
      <c r="N83" s="197"/>
      <c r="O83" s="225"/>
    </row>
    <row r="84" spans="1:15" ht="45.75" thickBot="1">
      <c r="A84" s="186"/>
      <c r="B84" s="275"/>
      <c r="C84" s="145"/>
      <c r="D84" s="278"/>
      <c r="E84" s="47" t="s">
        <v>212</v>
      </c>
      <c r="F84" s="48">
        <v>44927</v>
      </c>
      <c r="G84" s="48">
        <v>45261</v>
      </c>
      <c r="H84" s="49">
        <v>0</v>
      </c>
      <c r="I84" s="47" t="s">
        <v>213</v>
      </c>
      <c r="J84" s="47" t="s">
        <v>18</v>
      </c>
      <c r="K84" s="145"/>
      <c r="L84" s="87">
        <v>0.5</v>
      </c>
      <c r="M84" s="218"/>
      <c r="N84" s="197"/>
      <c r="O84" s="225"/>
    </row>
    <row r="85" spans="1:15" ht="23.25" thickBot="1">
      <c r="A85" s="186"/>
      <c r="B85" s="275"/>
      <c r="C85" s="150" t="s">
        <v>214</v>
      </c>
      <c r="D85" s="283" t="s">
        <v>215</v>
      </c>
      <c r="E85" s="55" t="s">
        <v>216</v>
      </c>
      <c r="F85" s="56">
        <v>44927</v>
      </c>
      <c r="G85" s="56">
        <v>44986</v>
      </c>
      <c r="H85" s="57">
        <v>0</v>
      </c>
      <c r="I85" s="55" t="s">
        <v>217</v>
      </c>
      <c r="J85" s="55" t="s">
        <v>14</v>
      </c>
      <c r="K85" s="150" t="s">
        <v>218</v>
      </c>
      <c r="L85" s="87">
        <v>0.5</v>
      </c>
      <c r="M85" s="217">
        <f>AVERAGE(L85:L86)</f>
        <v>0.75</v>
      </c>
      <c r="N85" s="197"/>
      <c r="O85" s="225"/>
    </row>
    <row r="86" spans="1:15" ht="23.25" thickBot="1">
      <c r="A86" s="187"/>
      <c r="B86" s="276"/>
      <c r="C86" s="151"/>
      <c r="D86" s="284"/>
      <c r="E86" s="58" t="s">
        <v>219</v>
      </c>
      <c r="F86" s="59">
        <v>44927</v>
      </c>
      <c r="G86" s="59">
        <v>45261</v>
      </c>
      <c r="H86" s="60">
        <v>0</v>
      </c>
      <c r="I86" s="58" t="s">
        <v>220</v>
      </c>
      <c r="J86" s="58" t="s">
        <v>18</v>
      </c>
      <c r="K86" s="151"/>
      <c r="L86" s="87">
        <v>1</v>
      </c>
      <c r="M86" s="218"/>
      <c r="N86" s="198"/>
      <c r="O86" s="226"/>
    </row>
    <row r="87" spans="1:15" ht="45.75" thickBot="1">
      <c r="A87" s="188" t="s">
        <v>410</v>
      </c>
      <c r="B87" s="288" t="s">
        <v>400</v>
      </c>
      <c r="C87" s="135" t="s">
        <v>221</v>
      </c>
      <c r="D87" s="291" t="s">
        <v>222</v>
      </c>
      <c r="E87" s="61" t="s">
        <v>223</v>
      </c>
      <c r="F87" s="62">
        <v>44927</v>
      </c>
      <c r="G87" s="62">
        <v>44986</v>
      </c>
      <c r="H87" s="63">
        <v>0</v>
      </c>
      <c r="I87" s="61" t="s">
        <v>224</v>
      </c>
      <c r="J87" s="61" t="s">
        <v>14</v>
      </c>
      <c r="K87" s="136" t="s">
        <v>225</v>
      </c>
      <c r="L87" s="91">
        <v>0.6</v>
      </c>
      <c r="M87" s="199">
        <f>AVERAGE(L87:L88)</f>
        <v>0.6</v>
      </c>
      <c r="N87" s="202">
        <f>AVERAGE(M87)</f>
        <v>0.6</v>
      </c>
      <c r="O87" s="227">
        <f>AVERAGE(N87:N143)</f>
        <v>0.64255555555555555</v>
      </c>
    </row>
    <row r="88" spans="1:15" ht="45.75" thickBot="1">
      <c r="A88" s="123"/>
      <c r="B88" s="289"/>
      <c r="C88" s="126"/>
      <c r="D88" s="286"/>
      <c r="E88" s="61" t="s">
        <v>226</v>
      </c>
      <c r="F88" s="62">
        <v>44927</v>
      </c>
      <c r="G88" s="62">
        <v>45261</v>
      </c>
      <c r="H88" s="65">
        <v>17000</v>
      </c>
      <c r="I88" s="61" t="s">
        <v>227</v>
      </c>
      <c r="J88" s="61" t="s">
        <v>18</v>
      </c>
      <c r="K88" s="137"/>
      <c r="L88" s="91">
        <v>0.6</v>
      </c>
      <c r="M88" s="200"/>
      <c r="N88" s="203"/>
      <c r="O88" s="225"/>
    </row>
    <row r="89" spans="1:15" ht="45.75" thickBot="1">
      <c r="A89" s="123"/>
      <c r="B89" s="289"/>
      <c r="C89" s="130" t="s">
        <v>228</v>
      </c>
      <c r="D89" s="272" t="s">
        <v>229</v>
      </c>
      <c r="E89" s="66" t="s">
        <v>230</v>
      </c>
      <c r="F89" s="67">
        <v>44927</v>
      </c>
      <c r="G89" s="67">
        <v>44958</v>
      </c>
      <c r="H89" s="68">
        <v>0</v>
      </c>
      <c r="I89" s="66" t="s">
        <v>231</v>
      </c>
      <c r="J89" s="66" t="s">
        <v>14</v>
      </c>
      <c r="K89" s="138" t="s">
        <v>232</v>
      </c>
      <c r="L89" s="89">
        <v>1</v>
      </c>
      <c r="M89" s="219">
        <v>0.94</v>
      </c>
      <c r="N89" s="219">
        <v>0.87</v>
      </c>
      <c r="O89" s="225"/>
    </row>
    <row r="90" spans="1:15" ht="34.5" thickBot="1">
      <c r="A90" s="123"/>
      <c r="B90" s="289"/>
      <c r="C90" s="131"/>
      <c r="D90" s="273"/>
      <c r="E90" s="66" t="s">
        <v>233</v>
      </c>
      <c r="F90" s="67">
        <v>44927</v>
      </c>
      <c r="G90" s="67">
        <v>45261</v>
      </c>
      <c r="H90" s="68">
        <v>0</v>
      </c>
      <c r="I90" s="66" t="s">
        <v>234</v>
      </c>
      <c r="J90" s="66" t="s">
        <v>18</v>
      </c>
      <c r="K90" s="139"/>
      <c r="L90" s="89">
        <v>1</v>
      </c>
      <c r="M90" s="220"/>
      <c r="N90" s="220"/>
      <c r="O90" s="225"/>
    </row>
    <row r="91" spans="1:15" ht="34.5" thickBot="1">
      <c r="A91" s="123"/>
      <c r="B91" s="289"/>
      <c r="C91" s="131"/>
      <c r="D91" s="272" t="s">
        <v>235</v>
      </c>
      <c r="E91" s="66" t="s">
        <v>236</v>
      </c>
      <c r="F91" s="67">
        <v>44927</v>
      </c>
      <c r="G91" s="67">
        <v>45261</v>
      </c>
      <c r="H91" s="68">
        <v>0</v>
      </c>
      <c r="I91" s="66" t="s">
        <v>237</v>
      </c>
      <c r="J91" s="66" t="s">
        <v>14</v>
      </c>
      <c r="K91" s="139"/>
      <c r="L91" s="89">
        <v>1</v>
      </c>
      <c r="M91" s="220"/>
      <c r="N91" s="220"/>
      <c r="O91" s="225"/>
    </row>
    <row r="92" spans="1:15" ht="23.25" thickBot="1">
      <c r="A92" s="123"/>
      <c r="B92" s="289"/>
      <c r="C92" s="132"/>
      <c r="D92" s="273"/>
      <c r="E92" s="66" t="s">
        <v>238</v>
      </c>
      <c r="F92" s="67">
        <v>44927</v>
      </c>
      <c r="G92" s="67">
        <v>45261</v>
      </c>
      <c r="H92" s="68">
        <v>0</v>
      </c>
      <c r="I92" s="66" t="s">
        <v>239</v>
      </c>
      <c r="J92" s="66" t="s">
        <v>18</v>
      </c>
      <c r="K92" s="140"/>
      <c r="L92" s="89">
        <v>0.5</v>
      </c>
      <c r="M92" s="221"/>
      <c r="N92" s="221"/>
      <c r="O92" s="225"/>
    </row>
    <row r="93" spans="1:15" ht="45.75" thickBot="1">
      <c r="A93" s="123"/>
      <c r="B93" s="289"/>
      <c r="C93" s="122" t="s">
        <v>240</v>
      </c>
      <c r="D93" s="285" t="s">
        <v>241</v>
      </c>
      <c r="E93" s="61" t="s">
        <v>242</v>
      </c>
      <c r="F93" s="62">
        <v>44927</v>
      </c>
      <c r="G93" s="62">
        <v>44958</v>
      </c>
      <c r="H93" s="63">
        <v>0</v>
      </c>
      <c r="I93" s="61" t="s">
        <v>243</v>
      </c>
      <c r="J93" s="61" t="s">
        <v>14</v>
      </c>
      <c r="K93" s="64" t="s">
        <v>244</v>
      </c>
      <c r="L93" s="89">
        <v>1</v>
      </c>
      <c r="M93" s="219">
        <f>AVERAGE(L93:L94)</f>
        <v>1</v>
      </c>
      <c r="N93" s="219">
        <f>AVERAGE(M93:M107)</f>
        <v>0.79999999999999993</v>
      </c>
      <c r="O93" s="225"/>
    </row>
    <row r="94" spans="1:15" ht="45.75" thickBot="1">
      <c r="A94" s="123"/>
      <c r="B94" s="289"/>
      <c r="C94" s="125"/>
      <c r="D94" s="286"/>
      <c r="E94" s="61" t="s">
        <v>246</v>
      </c>
      <c r="F94" s="62">
        <v>44927</v>
      </c>
      <c r="G94" s="62">
        <v>45261</v>
      </c>
      <c r="H94" s="63">
        <v>0</v>
      </c>
      <c r="I94" s="61" t="s">
        <v>247</v>
      </c>
      <c r="J94" s="61" t="s">
        <v>18</v>
      </c>
      <c r="K94" s="64" t="s">
        <v>245</v>
      </c>
      <c r="L94" s="89">
        <v>1</v>
      </c>
      <c r="M94" s="221"/>
      <c r="N94" s="220"/>
      <c r="O94" s="225"/>
    </row>
    <row r="95" spans="1:15" ht="57" thickBot="1">
      <c r="A95" s="123"/>
      <c r="B95" s="289"/>
      <c r="C95" s="125"/>
      <c r="D95" s="285" t="s">
        <v>248</v>
      </c>
      <c r="E95" s="61" t="s">
        <v>249</v>
      </c>
      <c r="F95" s="62">
        <v>44927</v>
      </c>
      <c r="G95" s="62">
        <v>44958</v>
      </c>
      <c r="H95" s="63">
        <v>0</v>
      </c>
      <c r="I95" s="61" t="s">
        <v>250</v>
      </c>
      <c r="J95" s="61" t="s">
        <v>14</v>
      </c>
      <c r="K95" s="69"/>
      <c r="L95" s="89">
        <v>1</v>
      </c>
      <c r="M95" s="219">
        <f>AVERAGE(L95:L96)</f>
        <v>1</v>
      </c>
      <c r="N95" s="220"/>
      <c r="O95" s="225"/>
    </row>
    <row r="96" spans="1:15" ht="57" thickBot="1">
      <c r="A96" s="123"/>
      <c r="B96" s="289"/>
      <c r="C96" s="125"/>
      <c r="D96" s="286"/>
      <c r="E96" s="61" t="s">
        <v>251</v>
      </c>
      <c r="F96" s="62">
        <v>44927</v>
      </c>
      <c r="G96" s="62">
        <v>45261</v>
      </c>
      <c r="H96" s="63">
        <v>0</v>
      </c>
      <c r="I96" s="61" t="s">
        <v>252</v>
      </c>
      <c r="J96" s="61" t="s">
        <v>18</v>
      </c>
      <c r="K96" s="69"/>
      <c r="L96" s="89">
        <v>1</v>
      </c>
      <c r="M96" s="221"/>
      <c r="N96" s="220"/>
      <c r="O96" s="225"/>
    </row>
    <row r="97" spans="1:15" ht="34.5" thickBot="1">
      <c r="A97" s="123"/>
      <c r="B97" s="289"/>
      <c r="C97" s="125"/>
      <c r="D97" s="285" t="s">
        <v>253</v>
      </c>
      <c r="E97" s="61" t="s">
        <v>254</v>
      </c>
      <c r="F97" s="62">
        <v>44927</v>
      </c>
      <c r="G97" s="62">
        <v>44958</v>
      </c>
      <c r="H97" s="63">
        <v>0</v>
      </c>
      <c r="I97" s="61" t="s">
        <v>255</v>
      </c>
      <c r="J97" s="61" t="s">
        <v>14</v>
      </c>
      <c r="K97" s="69"/>
      <c r="L97" s="89">
        <v>1</v>
      </c>
      <c r="M97" s="219">
        <v>0.59</v>
      </c>
      <c r="N97" s="220"/>
      <c r="O97" s="225"/>
    </row>
    <row r="98" spans="1:15" ht="23.25" thickBot="1">
      <c r="A98" s="123"/>
      <c r="B98" s="289"/>
      <c r="C98" s="125"/>
      <c r="D98" s="286"/>
      <c r="E98" s="61" t="s">
        <v>256</v>
      </c>
      <c r="F98" s="62">
        <v>44927</v>
      </c>
      <c r="G98" s="62">
        <v>45261</v>
      </c>
      <c r="H98" s="65">
        <v>16000</v>
      </c>
      <c r="I98" s="61" t="s">
        <v>257</v>
      </c>
      <c r="J98" s="61" t="s">
        <v>258</v>
      </c>
      <c r="K98" s="69"/>
      <c r="L98" s="89">
        <v>0.5</v>
      </c>
      <c r="M98" s="221"/>
      <c r="N98" s="220"/>
      <c r="O98" s="225"/>
    </row>
    <row r="99" spans="1:15" ht="34.5" thickBot="1">
      <c r="A99" s="123"/>
      <c r="B99" s="289"/>
      <c r="C99" s="125"/>
      <c r="D99" s="285" t="s">
        <v>259</v>
      </c>
      <c r="E99" s="61" t="s">
        <v>260</v>
      </c>
      <c r="F99" s="62">
        <v>44927</v>
      </c>
      <c r="G99" s="62">
        <v>44986</v>
      </c>
      <c r="H99" s="63">
        <v>0</v>
      </c>
      <c r="I99" s="61" t="s">
        <v>261</v>
      </c>
      <c r="J99" s="61" t="s">
        <v>14</v>
      </c>
      <c r="K99" s="69"/>
      <c r="L99" s="89">
        <v>0.5</v>
      </c>
      <c r="M99" s="219">
        <f>AVERAGE(L99:L100)</f>
        <v>0.75</v>
      </c>
      <c r="N99" s="220"/>
      <c r="O99" s="225"/>
    </row>
    <row r="100" spans="1:15" ht="23.25" thickBot="1">
      <c r="A100" s="123"/>
      <c r="B100" s="289"/>
      <c r="C100" s="125"/>
      <c r="D100" s="286"/>
      <c r="E100" s="61" t="s">
        <v>262</v>
      </c>
      <c r="F100" s="62">
        <v>45108</v>
      </c>
      <c r="G100" s="62">
        <v>45261</v>
      </c>
      <c r="H100" s="65">
        <v>7800</v>
      </c>
      <c r="I100" s="61" t="s">
        <v>263</v>
      </c>
      <c r="J100" s="61" t="s">
        <v>18</v>
      </c>
      <c r="K100" s="69"/>
      <c r="L100" s="89">
        <v>1</v>
      </c>
      <c r="M100" s="221"/>
      <c r="N100" s="220"/>
      <c r="O100" s="225"/>
    </row>
    <row r="101" spans="1:15" ht="34.5" thickBot="1">
      <c r="A101" s="123"/>
      <c r="B101" s="289"/>
      <c r="C101" s="125"/>
      <c r="D101" s="285" t="s">
        <v>264</v>
      </c>
      <c r="E101" s="61" t="s">
        <v>265</v>
      </c>
      <c r="F101" s="62">
        <v>44927</v>
      </c>
      <c r="G101" s="62">
        <v>44986</v>
      </c>
      <c r="H101" s="63">
        <v>0</v>
      </c>
      <c r="I101" s="61" t="s">
        <v>266</v>
      </c>
      <c r="J101" s="61" t="s">
        <v>14</v>
      </c>
      <c r="K101" s="69"/>
      <c r="L101" s="89">
        <v>1</v>
      </c>
      <c r="M101" s="219">
        <f>AVERAGE(L101:L103)</f>
        <v>0.71</v>
      </c>
      <c r="N101" s="220"/>
      <c r="O101" s="225"/>
    </row>
    <row r="102" spans="1:15" ht="34.5" thickBot="1">
      <c r="A102" s="123"/>
      <c r="B102" s="289"/>
      <c r="C102" s="125"/>
      <c r="D102" s="287"/>
      <c r="E102" s="61" t="s">
        <v>267</v>
      </c>
      <c r="F102" s="62">
        <v>45108</v>
      </c>
      <c r="G102" s="62">
        <v>45261</v>
      </c>
      <c r="H102" s="63">
        <v>0</v>
      </c>
      <c r="I102" s="61" t="s">
        <v>268</v>
      </c>
      <c r="J102" s="61" t="s">
        <v>18</v>
      </c>
      <c r="K102" s="69"/>
      <c r="L102" s="89">
        <v>0.75</v>
      </c>
      <c r="M102" s="220"/>
      <c r="N102" s="220"/>
      <c r="O102" s="225"/>
    </row>
    <row r="103" spans="1:15" ht="34.5" thickBot="1">
      <c r="A103" s="123"/>
      <c r="B103" s="289"/>
      <c r="C103" s="126"/>
      <c r="D103" s="286"/>
      <c r="E103" s="61" t="s">
        <v>269</v>
      </c>
      <c r="F103" s="62">
        <v>45261</v>
      </c>
      <c r="G103" s="62">
        <v>45261</v>
      </c>
      <c r="H103" s="63">
        <v>0</v>
      </c>
      <c r="I103" s="61" t="s">
        <v>270</v>
      </c>
      <c r="J103" s="61" t="s">
        <v>18</v>
      </c>
      <c r="K103" s="70"/>
      <c r="L103" s="89">
        <v>0.38</v>
      </c>
      <c r="M103" s="221"/>
      <c r="N103" s="220"/>
      <c r="O103" s="225"/>
    </row>
    <row r="104" spans="1:15" ht="23.25" thickBot="1">
      <c r="A104" s="123"/>
      <c r="B104" s="289"/>
      <c r="C104" s="130" t="s">
        <v>271</v>
      </c>
      <c r="D104" s="272" t="s">
        <v>272</v>
      </c>
      <c r="E104" s="66" t="s">
        <v>273</v>
      </c>
      <c r="F104" s="67">
        <v>44927</v>
      </c>
      <c r="G104" s="67">
        <v>44986</v>
      </c>
      <c r="H104" s="68">
        <v>0</v>
      </c>
      <c r="I104" s="66" t="s">
        <v>274</v>
      </c>
      <c r="J104" s="66" t="s">
        <v>14</v>
      </c>
      <c r="K104" s="152" t="s">
        <v>275</v>
      </c>
      <c r="L104" s="90">
        <v>0.6</v>
      </c>
      <c r="M104" s="213">
        <f>AVERAGE(L104:L105)</f>
        <v>0.8</v>
      </c>
      <c r="N104" s="220"/>
      <c r="O104" s="225"/>
    </row>
    <row r="105" spans="1:15" ht="23.25" thickBot="1">
      <c r="A105" s="123"/>
      <c r="B105" s="289"/>
      <c r="C105" s="132"/>
      <c r="D105" s="273"/>
      <c r="E105" s="66" t="s">
        <v>276</v>
      </c>
      <c r="F105" s="67">
        <v>44927</v>
      </c>
      <c r="G105" s="67">
        <v>45261</v>
      </c>
      <c r="H105" s="71">
        <v>7000</v>
      </c>
      <c r="I105" s="66" t="s">
        <v>277</v>
      </c>
      <c r="J105" s="66" t="s">
        <v>18</v>
      </c>
      <c r="K105" s="132"/>
      <c r="L105" s="90">
        <v>1</v>
      </c>
      <c r="M105" s="214"/>
      <c r="N105" s="220"/>
      <c r="O105" s="225"/>
    </row>
    <row r="106" spans="1:15" ht="34.5" thickBot="1">
      <c r="A106" s="123"/>
      <c r="B106" s="289"/>
      <c r="C106" s="122" t="s">
        <v>278</v>
      </c>
      <c r="D106" s="285" t="s">
        <v>279</v>
      </c>
      <c r="E106" s="61" t="s">
        <v>280</v>
      </c>
      <c r="F106" s="62">
        <v>44927</v>
      </c>
      <c r="G106" s="62">
        <v>44986</v>
      </c>
      <c r="H106" s="63">
        <v>0</v>
      </c>
      <c r="I106" s="61" t="s">
        <v>281</v>
      </c>
      <c r="J106" s="61" t="s">
        <v>14</v>
      </c>
      <c r="K106" s="122" t="s">
        <v>282</v>
      </c>
      <c r="L106" s="88">
        <v>0.7</v>
      </c>
      <c r="M106" s="215">
        <f>AVERAGE(L106:L107)</f>
        <v>0.75</v>
      </c>
      <c r="N106" s="220"/>
      <c r="O106" s="225"/>
    </row>
    <row r="107" spans="1:15" ht="34.5" thickBot="1">
      <c r="A107" s="123"/>
      <c r="B107" s="290"/>
      <c r="C107" s="126"/>
      <c r="D107" s="286"/>
      <c r="E107" s="61" t="s">
        <v>283</v>
      </c>
      <c r="F107" s="62">
        <v>44927</v>
      </c>
      <c r="G107" s="62">
        <v>45261</v>
      </c>
      <c r="H107" s="65">
        <v>10000</v>
      </c>
      <c r="I107" s="61" t="s">
        <v>284</v>
      </c>
      <c r="J107" s="61" t="s">
        <v>18</v>
      </c>
      <c r="K107" s="126"/>
      <c r="L107" s="88">
        <v>0.8</v>
      </c>
      <c r="M107" s="216"/>
      <c r="N107" s="221"/>
      <c r="O107" s="225"/>
    </row>
    <row r="108" spans="1:15" ht="34.5" thickBot="1">
      <c r="A108" s="123"/>
      <c r="B108" s="285" t="s">
        <v>401</v>
      </c>
      <c r="C108" s="130" t="s">
        <v>285</v>
      </c>
      <c r="D108" s="272" t="s">
        <v>286</v>
      </c>
      <c r="E108" s="66" t="s">
        <v>287</v>
      </c>
      <c r="F108" s="67">
        <v>44927</v>
      </c>
      <c r="G108" s="67">
        <v>44986</v>
      </c>
      <c r="H108" s="68">
        <v>0</v>
      </c>
      <c r="I108" s="66" t="s">
        <v>288</v>
      </c>
      <c r="J108" s="66" t="s">
        <v>14</v>
      </c>
      <c r="K108" s="130" t="s">
        <v>289</v>
      </c>
      <c r="L108" s="87">
        <v>0.9</v>
      </c>
      <c r="M108" s="196">
        <f>AVERAGE(L108:L109)</f>
        <v>0.625</v>
      </c>
      <c r="N108" s="205">
        <f>AVERAGE(M110:M115)</f>
        <v>0.6</v>
      </c>
      <c r="O108" s="225"/>
    </row>
    <row r="109" spans="1:15" ht="34.5" thickBot="1">
      <c r="A109" s="123"/>
      <c r="B109" s="289"/>
      <c r="C109" s="132"/>
      <c r="D109" s="273"/>
      <c r="E109" s="66" t="s">
        <v>290</v>
      </c>
      <c r="F109" s="67">
        <v>44927</v>
      </c>
      <c r="G109" s="67">
        <v>45261</v>
      </c>
      <c r="H109" s="71">
        <v>20000</v>
      </c>
      <c r="I109" s="66" t="s">
        <v>291</v>
      </c>
      <c r="J109" s="66" t="s">
        <v>18</v>
      </c>
      <c r="K109" s="132"/>
      <c r="L109" s="87">
        <v>0.35</v>
      </c>
      <c r="M109" s="198"/>
      <c r="N109" s="207"/>
      <c r="O109" s="225"/>
    </row>
    <row r="110" spans="1:15" ht="45.75" thickBot="1">
      <c r="A110" s="123"/>
      <c r="B110" s="289"/>
      <c r="C110" s="122" t="s">
        <v>292</v>
      </c>
      <c r="D110" s="285" t="s">
        <v>293</v>
      </c>
      <c r="E110" s="61" t="s">
        <v>294</v>
      </c>
      <c r="F110" s="62">
        <v>44927</v>
      </c>
      <c r="G110" s="62">
        <v>44986</v>
      </c>
      <c r="H110" s="63">
        <v>0</v>
      </c>
      <c r="I110" s="61" t="s">
        <v>295</v>
      </c>
      <c r="J110" s="61" t="s">
        <v>14</v>
      </c>
      <c r="K110" s="122" t="s">
        <v>296</v>
      </c>
      <c r="L110" s="87">
        <v>1</v>
      </c>
      <c r="M110" s="217">
        <f>AVERAGE(L110:L111)</f>
        <v>1</v>
      </c>
      <c r="N110" s="207"/>
      <c r="O110" s="225"/>
    </row>
    <row r="111" spans="1:15" ht="34.5" thickBot="1">
      <c r="A111" s="123"/>
      <c r="B111" s="289"/>
      <c r="C111" s="125"/>
      <c r="D111" s="286"/>
      <c r="E111" s="61" t="s">
        <v>297</v>
      </c>
      <c r="F111" s="62">
        <v>44927</v>
      </c>
      <c r="G111" s="62">
        <v>45261</v>
      </c>
      <c r="H111" s="63">
        <v>0</v>
      </c>
      <c r="I111" s="61" t="s">
        <v>298</v>
      </c>
      <c r="J111" s="61" t="s">
        <v>18</v>
      </c>
      <c r="K111" s="125"/>
      <c r="L111" s="87">
        <v>1</v>
      </c>
      <c r="M111" s="218"/>
      <c r="N111" s="207"/>
      <c r="O111" s="225"/>
    </row>
    <row r="112" spans="1:15" ht="45.75" thickBot="1">
      <c r="A112" s="123"/>
      <c r="B112" s="289"/>
      <c r="C112" s="125"/>
      <c r="D112" s="285" t="s">
        <v>299</v>
      </c>
      <c r="E112" s="61" t="s">
        <v>300</v>
      </c>
      <c r="F112" s="62">
        <v>44927</v>
      </c>
      <c r="G112" s="62">
        <v>45261</v>
      </c>
      <c r="H112" s="63">
        <v>0</v>
      </c>
      <c r="I112" s="61" t="s">
        <v>301</v>
      </c>
      <c r="J112" s="61" t="s">
        <v>14</v>
      </c>
      <c r="K112" s="125"/>
      <c r="L112" s="87">
        <v>0.5</v>
      </c>
      <c r="M112" s="217">
        <f>AVERAGE(L112:L113)</f>
        <v>0.4</v>
      </c>
      <c r="N112" s="207"/>
      <c r="O112" s="225"/>
    </row>
    <row r="113" spans="1:15" ht="45.75" thickBot="1">
      <c r="A113" s="123"/>
      <c r="B113" s="289"/>
      <c r="C113" s="125"/>
      <c r="D113" s="286"/>
      <c r="E113" s="61" t="s">
        <v>302</v>
      </c>
      <c r="F113" s="62">
        <v>44927</v>
      </c>
      <c r="G113" s="62">
        <v>45261</v>
      </c>
      <c r="H113" s="63">
        <v>0</v>
      </c>
      <c r="I113" s="61" t="s">
        <v>303</v>
      </c>
      <c r="J113" s="61" t="s">
        <v>18</v>
      </c>
      <c r="K113" s="125"/>
      <c r="L113" s="87">
        <v>0.3</v>
      </c>
      <c r="M113" s="218"/>
      <c r="N113" s="207"/>
      <c r="O113" s="225"/>
    </row>
    <row r="114" spans="1:15" ht="45.75" thickBot="1">
      <c r="A114" s="123"/>
      <c r="B114" s="289"/>
      <c r="C114" s="125"/>
      <c r="D114" s="285" t="s">
        <v>304</v>
      </c>
      <c r="E114" s="61" t="s">
        <v>305</v>
      </c>
      <c r="F114" s="62">
        <v>44927</v>
      </c>
      <c r="G114" s="62">
        <v>44986</v>
      </c>
      <c r="H114" s="63">
        <v>0</v>
      </c>
      <c r="I114" s="61" t="s">
        <v>306</v>
      </c>
      <c r="J114" s="61" t="s">
        <v>14</v>
      </c>
      <c r="K114" s="125"/>
      <c r="L114" s="103">
        <v>0.5</v>
      </c>
      <c r="M114" s="205">
        <f>AVERAGE(L114:L115)</f>
        <v>0.4</v>
      </c>
      <c r="N114" s="207"/>
      <c r="O114" s="225"/>
    </row>
    <row r="115" spans="1:15" ht="34.5" thickBot="1">
      <c r="A115" s="123"/>
      <c r="B115" s="290"/>
      <c r="C115" s="126"/>
      <c r="D115" s="286"/>
      <c r="E115" s="61" t="s">
        <v>307</v>
      </c>
      <c r="F115" s="62">
        <v>44927</v>
      </c>
      <c r="G115" s="62">
        <v>45261</v>
      </c>
      <c r="H115" s="63">
        <v>0</v>
      </c>
      <c r="I115" s="61" t="s">
        <v>308</v>
      </c>
      <c r="J115" s="61" t="s">
        <v>18</v>
      </c>
      <c r="K115" s="126"/>
      <c r="L115" s="103">
        <v>0.3</v>
      </c>
      <c r="M115" s="206"/>
      <c r="N115" s="206"/>
      <c r="O115" s="225"/>
    </row>
    <row r="116" spans="1:15" ht="23.25" thickBot="1">
      <c r="A116" s="123"/>
      <c r="B116" s="285" t="s">
        <v>402</v>
      </c>
      <c r="C116" s="130" t="s">
        <v>309</v>
      </c>
      <c r="D116" s="272" t="s">
        <v>310</v>
      </c>
      <c r="E116" s="66" t="s">
        <v>311</v>
      </c>
      <c r="F116" s="67">
        <v>44927</v>
      </c>
      <c r="G116" s="67">
        <v>45261</v>
      </c>
      <c r="H116" s="68">
        <v>0</v>
      </c>
      <c r="I116" s="66" t="s">
        <v>312</v>
      </c>
      <c r="J116" s="66" t="s">
        <v>14</v>
      </c>
      <c r="K116" s="130" t="s">
        <v>225</v>
      </c>
      <c r="L116" s="103">
        <v>0.9</v>
      </c>
      <c r="M116" s="205">
        <f>AVERAGE(L116:L117)</f>
        <v>0.95</v>
      </c>
      <c r="N116" s="211">
        <f>AVERAGE(M116:M128)</f>
        <v>0.66388888888888886</v>
      </c>
      <c r="O116" s="225"/>
    </row>
    <row r="117" spans="1:15" ht="57" thickBot="1">
      <c r="A117" s="123"/>
      <c r="B117" s="289"/>
      <c r="C117" s="131"/>
      <c r="D117" s="273"/>
      <c r="E117" s="66" t="s">
        <v>313</v>
      </c>
      <c r="F117" s="67">
        <v>44927</v>
      </c>
      <c r="G117" s="67">
        <v>45261</v>
      </c>
      <c r="H117" s="71">
        <v>112000</v>
      </c>
      <c r="I117" s="66" t="s">
        <v>314</v>
      </c>
      <c r="J117" s="66" t="s">
        <v>18</v>
      </c>
      <c r="K117" s="131"/>
      <c r="L117" s="103">
        <v>1</v>
      </c>
      <c r="M117" s="206"/>
      <c r="N117" s="212"/>
      <c r="O117" s="225"/>
    </row>
    <row r="118" spans="1:15" ht="34.5" thickBot="1">
      <c r="A118" s="123"/>
      <c r="B118" s="289"/>
      <c r="C118" s="131"/>
      <c r="D118" s="272" t="s">
        <v>315</v>
      </c>
      <c r="E118" s="66" t="s">
        <v>316</v>
      </c>
      <c r="F118" s="67">
        <v>44927</v>
      </c>
      <c r="G118" s="67">
        <v>44986</v>
      </c>
      <c r="H118" s="68">
        <v>0</v>
      </c>
      <c r="I118" s="66" t="s">
        <v>317</v>
      </c>
      <c r="J118" s="66" t="s">
        <v>14</v>
      </c>
      <c r="K118" s="131"/>
      <c r="L118" s="103">
        <v>0.2</v>
      </c>
      <c r="M118" s="205">
        <f>AVERAGE(L118:L120)</f>
        <v>0.23333333333333331</v>
      </c>
      <c r="N118" s="212"/>
      <c r="O118" s="225"/>
    </row>
    <row r="119" spans="1:15" ht="57" thickBot="1">
      <c r="A119" s="123"/>
      <c r="B119" s="289"/>
      <c r="C119" s="131"/>
      <c r="D119" s="300"/>
      <c r="E119" s="66" t="s">
        <v>318</v>
      </c>
      <c r="F119" s="67">
        <v>44927</v>
      </c>
      <c r="G119" s="67">
        <v>45261</v>
      </c>
      <c r="H119" s="71">
        <v>12000</v>
      </c>
      <c r="I119" s="66" t="s">
        <v>319</v>
      </c>
      <c r="J119" s="66" t="s">
        <v>18</v>
      </c>
      <c r="K119" s="131"/>
      <c r="L119" s="103">
        <v>0.3</v>
      </c>
      <c r="M119" s="207"/>
      <c r="N119" s="212"/>
      <c r="O119" s="225"/>
    </row>
    <row r="120" spans="1:15" ht="45.75" thickBot="1">
      <c r="A120" s="123"/>
      <c r="B120" s="289"/>
      <c r="C120" s="131"/>
      <c r="D120" s="273"/>
      <c r="E120" s="66" t="s">
        <v>320</v>
      </c>
      <c r="F120" s="67">
        <v>45261</v>
      </c>
      <c r="G120" s="67">
        <v>45261</v>
      </c>
      <c r="H120" s="68">
        <v>0</v>
      </c>
      <c r="I120" s="66" t="s">
        <v>321</v>
      </c>
      <c r="J120" s="66" t="s">
        <v>18</v>
      </c>
      <c r="K120" s="131"/>
      <c r="L120" s="103">
        <v>0.2</v>
      </c>
      <c r="M120" s="206"/>
      <c r="N120" s="212"/>
      <c r="O120" s="225"/>
    </row>
    <row r="121" spans="1:15" ht="45.75" thickBot="1">
      <c r="A121" s="123"/>
      <c r="B121" s="289"/>
      <c r="C121" s="131"/>
      <c r="D121" s="272" t="s">
        <v>322</v>
      </c>
      <c r="E121" s="66" t="s">
        <v>323</v>
      </c>
      <c r="F121" s="67">
        <v>44927</v>
      </c>
      <c r="G121" s="67">
        <v>44986</v>
      </c>
      <c r="H121" s="68">
        <v>0</v>
      </c>
      <c r="I121" s="66" t="s">
        <v>324</v>
      </c>
      <c r="J121" s="66" t="s">
        <v>14</v>
      </c>
      <c r="K121" s="131"/>
      <c r="L121" s="103">
        <v>0.2</v>
      </c>
      <c r="M121" s="205">
        <f>AVERAGE(L121:L122)</f>
        <v>0.4</v>
      </c>
      <c r="N121" s="212"/>
      <c r="O121" s="225"/>
    </row>
    <row r="122" spans="1:15" ht="45.75" thickBot="1">
      <c r="A122" s="123"/>
      <c r="B122" s="289"/>
      <c r="C122" s="131"/>
      <c r="D122" s="273"/>
      <c r="E122" s="66" t="s">
        <v>325</v>
      </c>
      <c r="F122" s="67">
        <v>44927</v>
      </c>
      <c r="G122" s="67">
        <v>45261</v>
      </c>
      <c r="H122" s="71">
        <v>2700</v>
      </c>
      <c r="I122" s="66" t="s">
        <v>326</v>
      </c>
      <c r="J122" s="66" t="s">
        <v>18</v>
      </c>
      <c r="K122" s="131"/>
      <c r="L122" s="103">
        <v>0.6</v>
      </c>
      <c r="M122" s="206"/>
      <c r="N122" s="212"/>
      <c r="O122" s="225"/>
    </row>
    <row r="123" spans="1:15" ht="57" thickBot="1">
      <c r="A123" s="123"/>
      <c r="B123" s="289"/>
      <c r="C123" s="131"/>
      <c r="D123" s="272" t="s">
        <v>327</v>
      </c>
      <c r="E123" s="66" t="s">
        <v>328</v>
      </c>
      <c r="F123" s="67">
        <v>44927</v>
      </c>
      <c r="G123" s="67">
        <v>44986</v>
      </c>
      <c r="H123" s="68">
        <v>0</v>
      </c>
      <c r="I123" s="66" t="s">
        <v>329</v>
      </c>
      <c r="J123" s="66" t="s">
        <v>14</v>
      </c>
      <c r="K123" s="131"/>
      <c r="L123" s="103">
        <v>0.6</v>
      </c>
      <c r="M123" s="205">
        <f>AVERAGE(L123:L124)</f>
        <v>0.4</v>
      </c>
      <c r="N123" s="212"/>
      <c r="O123" s="225"/>
    </row>
    <row r="124" spans="1:15" ht="45.75" thickBot="1">
      <c r="A124" s="123"/>
      <c r="B124" s="289"/>
      <c r="C124" s="131"/>
      <c r="D124" s="273"/>
      <c r="E124" s="66" t="s">
        <v>330</v>
      </c>
      <c r="F124" s="67">
        <v>44927</v>
      </c>
      <c r="G124" s="67">
        <v>45261</v>
      </c>
      <c r="H124" s="71">
        <v>1700</v>
      </c>
      <c r="I124" s="66" t="s">
        <v>331</v>
      </c>
      <c r="J124" s="66" t="s">
        <v>18</v>
      </c>
      <c r="K124" s="131"/>
      <c r="L124" s="103">
        <v>0.2</v>
      </c>
      <c r="M124" s="206"/>
      <c r="N124" s="212"/>
      <c r="O124" s="225"/>
    </row>
    <row r="125" spans="1:15" ht="34.5" thickBot="1">
      <c r="A125" s="123"/>
      <c r="B125" s="289"/>
      <c r="C125" s="131"/>
      <c r="D125" s="272" t="s">
        <v>332</v>
      </c>
      <c r="E125" s="66" t="s">
        <v>333</v>
      </c>
      <c r="F125" s="67">
        <v>44927</v>
      </c>
      <c r="G125" s="67">
        <v>44986</v>
      </c>
      <c r="H125" s="68">
        <v>0</v>
      </c>
      <c r="I125" s="66" t="s">
        <v>334</v>
      </c>
      <c r="J125" s="66" t="s">
        <v>14</v>
      </c>
      <c r="K125" s="131"/>
      <c r="L125" s="104">
        <v>1</v>
      </c>
      <c r="M125" s="208">
        <f>AVERAGE(L125:L126)</f>
        <v>1</v>
      </c>
      <c r="N125" s="212"/>
      <c r="O125" s="225"/>
    </row>
    <row r="126" spans="1:15" ht="102" thickBot="1">
      <c r="A126" s="123"/>
      <c r="B126" s="289"/>
      <c r="C126" s="131"/>
      <c r="D126" s="273"/>
      <c r="E126" s="66" t="s">
        <v>335</v>
      </c>
      <c r="F126" s="67">
        <v>44927</v>
      </c>
      <c r="G126" s="67">
        <v>45261</v>
      </c>
      <c r="H126" s="71">
        <v>5000</v>
      </c>
      <c r="I126" s="66" t="s">
        <v>336</v>
      </c>
      <c r="J126" s="66" t="s">
        <v>18</v>
      </c>
      <c r="K126" s="131"/>
      <c r="L126" s="104">
        <v>1</v>
      </c>
      <c r="M126" s="209"/>
      <c r="N126" s="212"/>
      <c r="O126" s="225"/>
    </row>
    <row r="127" spans="1:15" ht="57" thickBot="1">
      <c r="A127" s="123"/>
      <c r="B127" s="289"/>
      <c r="C127" s="131"/>
      <c r="D127" s="272" t="s">
        <v>337</v>
      </c>
      <c r="E127" s="66" t="s">
        <v>338</v>
      </c>
      <c r="F127" s="67">
        <v>44927</v>
      </c>
      <c r="G127" s="67">
        <v>44986</v>
      </c>
      <c r="H127" s="68">
        <v>0</v>
      </c>
      <c r="I127" s="66" t="s">
        <v>339</v>
      </c>
      <c r="J127" s="66" t="s">
        <v>14</v>
      </c>
      <c r="K127" s="131"/>
      <c r="L127" s="104">
        <v>1</v>
      </c>
      <c r="M127" s="210">
        <f>AVERAGE(L127:L128)</f>
        <v>1</v>
      </c>
      <c r="N127" s="212"/>
      <c r="O127" s="225"/>
    </row>
    <row r="128" spans="1:15" ht="57" thickBot="1">
      <c r="A128" s="123"/>
      <c r="B128" s="290"/>
      <c r="C128" s="132"/>
      <c r="D128" s="273"/>
      <c r="E128" s="66" t="s">
        <v>340</v>
      </c>
      <c r="F128" s="67">
        <v>44927</v>
      </c>
      <c r="G128" s="67">
        <v>45261</v>
      </c>
      <c r="H128" s="71">
        <v>12000</v>
      </c>
      <c r="I128" s="66" t="s">
        <v>341</v>
      </c>
      <c r="J128" s="66" t="s">
        <v>18</v>
      </c>
      <c r="K128" s="132"/>
      <c r="L128" s="104">
        <v>1</v>
      </c>
      <c r="M128" s="209"/>
      <c r="N128" s="212"/>
      <c r="O128" s="225"/>
    </row>
    <row r="129" spans="1:15" ht="45.75" thickBot="1">
      <c r="A129" s="123"/>
      <c r="B129" s="301" t="s">
        <v>403</v>
      </c>
      <c r="C129" s="122" t="s">
        <v>342</v>
      </c>
      <c r="D129" s="61" t="s">
        <v>343</v>
      </c>
      <c r="E129" s="61" t="s">
        <v>344</v>
      </c>
      <c r="F129" s="62">
        <v>44927</v>
      </c>
      <c r="G129" s="62">
        <v>45261</v>
      </c>
      <c r="H129" s="63">
        <v>0</v>
      </c>
      <c r="I129" s="61" t="s">
        <v>345</v>
      </c>
      <c r="J129" s="61" t="s">
        <v>14</v>
      </c>
      <c r="K129" s="122" t="s">
        <v>346</v>
      </c>
      <c r="L129" s="105">
        <v>0</v>
      </c>
      <c r="M129" s="304">
        <f>AVERAGE(L129:L131)</f>
        <v>0.6</v>
      </c>
      <c r="N129" s="196">
        <f>AVERAGE(M129)</f>
        <v>0.6</v>
      </c>
      <c r="O129" s="225"/>
    </row>
    <row r="130" spans="1:15" ht="45.75" thickBot="1">
      <c r="A130" s="123"/>
      <c r="B130" s="289"/>
      <c r="C130" s="125"/>
      <c r="D130" s="285" t="s">
        <v>347</v>
      </c>
      <c r="E130" s="61" t="s">
        <v>348</v>
      </c>
      <c r="F130" s="62">
        <v>44927</v>
      </c>
      <c r="G130" s="62">
        <v>44958</v>
      </c>
      <c r="H130" s="63">
        <v>0</v>
      </c>
      <c r="I130" s="61" t="s">
        <v>349</v>
      </c>
      <c r="J130" s="61" t="s">
        <v>14</v>
      </c>
      <c r="K130" s="298"/>
      <c r="L130" s="93">
        <v>1</v>
      </c>
      <c r="M130" s="305"/>
      <c r="N130" s="197"/>
      <c r="O130" s="225"/>
    </row>
    <row r="131" spans="1:15" ht="34.5" thickBot="1">
      <c r="A131" s="123"/>
      <c r="B131" s="290"/>
      <c r="C131" s="126"/>
      <c r="D131" s="286"/>
      <c r="E131" s="61" t="s">
        <v>350</v>
      </c>
      <c r="F131" s="62">
        <v>44927</v>
      </c>
      <c r="G131" s="62">
        <v>45261</v>
      </c>
      <c r="H131" s="65">
        <v>5000</v>
      </c>
      <c r="I131" s="61" t="s">
        <v>351</v>
      </c>
      <c r="J131" s="61" t="s">
        <v>18</v>
      </c>
      <c r="K131" s="299"/>
      <c r="L131" s="94">
        <v>0.8</v>
      </c>
      <c r="M131" s="306"/>
      <c r="N131" s="198"/>
      <c r="O131" s="225"/>
    </row>
    <row r="132" spans="1:15" ht="45.75" thickBot="1">
      <c r="A132" s="123"/>
      <c r="B132" s="285" t="s">
        <v>404</v>
      </c>
      <c r="C132" s="130" t="s">
        <v>342</v>
      </c>
      <c r="D132" s="272" t="s">
        <v>352</v>
      </c>
      <c r="E132" s="66" t="s">
        <v>353</v>
      </c>
      <c r="F132" s="67">
        <v>44927</v>
      </c>
      <c r="G132" s="67">
        <v>44986</v>
      </c>
      <c r="H132" s="68">
        <v>0</v>
      </c>
      <c r="I132" s="66" t="s">
        <v>354</v>
      </c>
      <c r="J132" s="66" t="s">
        <v>14</v>
      </c>
      <c r="K132" s="292" t="s">
        <v>346</v>
      </c>
      <c r="L132" s="106">
        <v>0.75</v>
      </c>
      <c r="M132" s="196">
        <f>AVERAGE(L132:L134)</f>
        <v>0.75</v>
      </c>
      <c r="N132" s="196">
        <f>AVERAGE(M132)</f>
        <v>0.75</v>
      </c>
      <c r="O132" s="225"/>
    </row>
    <row r="133" spans="1:15" ht="34.5" thickBot="1">
      <c r="A133" s="123"/>
      <c r="B133" s="287"/>
      <c r="C133" s="131"/>
      <c r="D133" s="300"/>
      <c r="E133" s="66" t="s">
        <v>355</v>
      </c>
      <c r="F133" s="67">
        <v>44927</v>
      </c>
      <c r="G133" s="67">
        <v>45261</v>
      </c>
      <c r="H133" s="68">
        <v>0</v>
      </c>
      <c r="I133" s="66" t="s">
        <v>356</v>
      </c>
      <c r="J133" s="66" t="s">
        <v>18</v>
      </c>
      <c r="K133" s="293"/>
      <c r="L133" s="106">
        <v>1</v>
      </c>
      <c r="M133" s="197"/>
      <c r="N133" s="197"/>
      <c r="O133" s="225"/>
    </row>
    <row r="134" spans="1:15" ht="34.5" thickBot="1">
      <c r="A134" s="123"/>
      <c r="B134" s="286"/>
      <c r="C134" s="132"/>
      <c r="D134" s="273"/>
      <c r="E134" s="66" t="s">
        <v>357</v>
      </c>
      <c r="F134" s="67">
        <v>45261</v>
      </c>
      <c r="G134" s="67">
        <v>45261</v>
      </c>
      <c r="H134" s="68">
        <v>0</v>
      </c>
      <c r="I134" s="66" t="s">
        <v>358</v>
      </c>
      <c r="J134" s="66" t="s">
        <v>18</v>
      </c>
      <c r="K134" s="294"/>
      <c r="L134" s="106">
        <v>0.5</v>
      </c>
      <c r="M134" s="198"/>
      <c r="N134" s="198"/>
      <c r="O134" s="225"/>
    </row>
    <row r="135" spans="1:15" ht="34.5" thickBot="1">
      <c r="A135" s="123"/>
      <c r="B135" s="285" t="s">
        <v>405</v>
      </c>
      <c r="C135" s="122" t="s">
        <v>359</v>
      </c>
      <c r="D135" s="61" t="s">
        <v>360</v>
      </c>
      <c r="E135" s="61" t="s">
        <v>361</v>
      </c>
      <c r="F135" s="62">
        <v>45078</v>
      </c>
      <c r="G135" s="62">
        <v>45139</v>
      </c>
      <c r="H135" s="63">
        <v>0</v>
      </c>
      <c r="I135" s="61" t="s">
        <v>362</v>
      </c>
      <c r="J135" s="61" t="s">
        <v>14</v>
      </c>
      <c r="K135" s="297" t="s">
        <v>363</v>
      </c>
      <c r="L135" s="106">
        <v>0.25</v>
      </c>
      <c r="M135" s="196">
        <f>AVERAGE(L135:L136)</f>
        <v>0.25</v>
      </c>
      <c r="N135" s="196">
        <f>AVERAGE(M135)</f>
        <v>0.25</v>
      </c>
      <c r="O135" s="225"/>
    </row>
    <row r="136" spans="1:15" ht="34.5" thickBot="1">
      <c r="A136" s="123"/>
      <c r="B136" s="290"/>
      <c r="C136" s="126"/>
      <c r="D136" s="61" t="s">
        <v>364</v>
      </c>
      <c r="E136" s="61" t="s">
        <v>365</v>
      </c>
      <c r="F136" s="62">
        <v>45078</v>
      </c>
      <c r="G136" s="62">
        <v>45261</v>
      </c>
      <c r="H136" s="63">
        <v>0</v>
      </c>
      <c r="I136" s="61" t="s">
        <v>366</v>
      </c>
      <c r="J136" s="61" t="s">
        <v>14</v>
      </c>
      <c r="K136" s="299"/>
      <c r="L136" s="106">
        <v>0.25</v>
      </c>
      <c r="M136" s="198"/>
      <c r="N136" s="198"/>
      <c r="O136" s="225"/>
    </row>
    <row r="137" spans="1:15" ht="23.25" thickBot="1">
      <c r="A137" s="123"/>
      <c r="B137" s="285" t="s">
        <v>406</v>
      </c>
      <c r="C137" s="130" t="s">
        <v>367</v>
      </c>
      <c r="D137" s="272" t="s">
        <v>368</v>
      </c>
      <c r="E137" s="66" t="s">
        <v>369</v>
      </c>
      <c r="F137" s="67">
        <v>44927</v>
      </c>
      <c r="G137" s="67">
        <v>44958</v>
      </c>
      <c r="H137" s="68">
        <v>0</v>
      </c>
      <c r="I137" s="66" t="s">
        <v>370</v>
      </c>
      <c r="J137" s="66" t="s">
        <v>14</v>
      </c>
      <c r="K137" s="292" t="s">
        <v>371</v>
      </c>
      <c r="L137" s="106">
        <v>0.75</v>
      </c>
      <c r="M137" s="196">
        <f>AVERAGE(L137:L140)</f>
        <v>0.875</v>
      </c>
      <c r="N137" s="196">
        <f>AVERAGE(M137)</f>
        <v>0.875</v>
      </c>
      <c r="O137" s="225"/>
    </row>
    <row r="138" spans="1:15" ht="34.5" thickBot="1">
      <c r="A138" s="123"/>
      <c r="B138" s="289"/>
      <c r="C138" s="131"/>
      <c r="D138" s="273"/>
      <c r="E138" s="66" t="s">
        <v>372</v>
      </c>
      <c r="F138" s="67">
        <v>44927</v>
      </c>
      <c r="G138" s="67">
        <v>45261</v>
      </c>
      <c r="H138" s="68">
        <v>0</v>
      </c>
      <c r="I138" s="66" t="s">
        <v>373</v>
      </c>
      <c r="J138" s="66" t="s">
        <v>18</v>
      </c>
      <c r="K138" s="293"/>
      <c r="L138" s="106">
        <v>1</v>
      </c>
      <c r="M138" s="197"/>
      <c r="N138" s="197"/>
      <c r="O138" s="225"/>
    </row>
    <row r="139" spans="1:15" ht="45.75" thickBot="1">
      <c r="A139" s="123"/>
      <c r="B139" s="289"/>
      <c r="C139" s="131"/>
      <c r="D139" s="272" t="s">
        <v>374</v>
      </c>
      <c r="E139" s="66" t="s">
        <v>375</v>
      </c>
      <c r="F139" s="67">
        <v>44927</v>
      </c>
      <c r="G139" s="67">
        <v>45261</v>
      </c>
      <c r="H139" s="68">
        <v>0</v>
      </c>
      <c r="I139" s="66" t="s">
        <v>376</v>
      </c>
      <c r="J139" s="66" t="s">
        <v>14</v>
      </c>
      <c r="K139" s="293"/>
      <c r="L139" s="106">
        <v>0.75</v>
      </c>
      <c r="M139" s="197"/>
      <c r="N139" s="197"/>
      <c r="O139" s="225"/>
    </row>
    <row r="140" spans="1:15" ht="45.75" thickBot="1">
      <c r="A140" s="123"/>
      <c r="B140" s="290"/>
      <c r="C140" s="132"/>
      <c r="D140" s="273"/>
      <c r="E140" s="66" t="s">
        <v>377</v>
      </c>
      <c r="F140" s="67">
        <v>44927</v>
      </c>
      <c r="G140" s="67">
        <v>45261</v>
      </c>
      <c r="H140" s="68">
        <v>0</v>
      </c>
      <c r="I140" s="66" t="s">
        <v>378</v>
      </c>
      <c r="J140" s="66" t="s">
        <v>18</v>
      </c>
      <c r="K140" s="294"/>
      <c r="L140" s="106">
        <v>1</v>
      </c>
      <c r="M140" s="198"/>
      <c r="N140" s="198"/>
      <c r="O140" s="225"/>
    </row>
    <row r="141" spans="1:15" ht="34.5" thickBot="1">
      <c r="A141" s="123"/>
      <c r="B141" s="285" t="s">
        <v>407</v>
      </c>
      <c r="C141" s="122" t="s">
        <v>379</v>
      </c>
      <c r="D141" s="285" t="s">
        <v>380</v>
      </c>
      <c r="E141" s="61" t="s">
        <v>381</v>
      </c>
      <c r="F141" s="62">
        <v>44927</v>
      </c>
      <c r="G141" s="62">
        <v>45261</v>
      </c>
      <c r="H141" s="63">
        <v>0</v>
      </c>
      <c r="I141" s="61" t="s">
        <v>382</v>
      </c>
      <c r="J141" s="61" t="s">
        <v>14</v>
      </c>
      <c r="K141" s="297" t="s">
        <v>383</v>
      </c>
      <c r="L141" s="94">
        <v>0.25</v>
      </c>
      <c r="M141" s="199">
        <f>AVERAGE(L141:L143)</f>
        <v>0.41666666666666669</v>
      </c>
      <c r="N141" s="202">
        <f>AVERAGE(M141)</f>
        <v>0.41666666666666669</v>
      </c>
      <c r="O141" s="225"/>
    </row>
    <row r="142" spans="1:15" ht="45.75" thickBot="1">
      <c r="A142" s="123"/>
      <c r="B142" s="295"/>
      <c r="C142" s="125"/>
      <c r="D142" s="287"/>
      <c r="E142" s="61" t="s">
        <v>384</v>
      </c>
      <c r="F142" s="62">
        <v>44927</v>
      </c>
      <c r="G142" s="62">
        <v>45261</v>
      </c>
      <c r="H142" s="65">
        <v>18250</v>
      </c>
      <c r="I142" s="61" t="s">
        <v>385</v>
      </c>
      <c r="J142" s="61" t="s">
        <v>18</v>
      </c>
      <c r="K142" s="298"/>
      <c r="L142" s="95">
        <v>0.75</v>
      </c>
      <c r="M142" s="200"/>
      <c r="N142" s="203"/>
      <c r="O142" s="225"/>
    </row>
    <row r="143" spans="1:15" ht="34.5" thickBot="1">
      <c r="A143" s="124"/>
      <c r="B143" s="296"/>
      <c r="C143" s="126"/>
      <c r="D143" s="286"/>
      <c r="E143" s="61" t="s">
        <v>386</v>
      </c>
      <c r="F143" s="62">
        <v>45261</v>
      </c>
      <c r="G143" s="62">
        <v>45261</v>
      </c>
      <c r="H143" s="63">
        <v>0</v>
      </c>
      <c r="I143" s="61" t="s">
        <v>387</v>
      </c>
      <c r="J143" s="61" t="s">
        <v>18</v>
      </c>
      <c r="K143" s="299"/>
      <c r="L143" s="96">
        <v>0.25</v>
      </c>
      <c r="M143" s="201"/>
      <c r="N143" s="204"/>
      <c r="O143" s="226"/>
    </row>
    <row r="144" spans="1:15" ht="15.75" thickBot="1">
      <c r="A144" s="72"/>
      <c r="B144" s="20"/>
      <c r="C144" s="20"/>
      <c r="D144" s="7"/>
      <c r="E144" s="72"/>
      <c r="F144" s="72"/>
      <c r="G144" s="73"/>
      <c r="H144" s="74">
        <v>416769</v>
      </c>
      <c r="I144" s="75"/>
      <c r="J144" s="72"/>
      <c r="K144" s="72"/>
      <c r="L144" s="97"/>
      <c r="M144" s="79"/>
      <c r="N144" s="79"/>
    </row>
    <row r="145" spans="12:14" ht="16.5">
      <c r="L145" s="98"/>
      <c r="M145" s="80"/>
      <c r="N145" s="79"/>
    </row>
    <row r="146" spans="12:14" ht="16.5">
      <c r="L146" s="98"/>
      <c r="M146" s="80"/>
      <c r="N146" s="79"/>
    </row>
    <row r="147" spans="12:14" ht="16.5">
      <c r="L147" s="98"/>
      <c r="M147" s="80"/>
      <c r="N147" s="79"/>
    </row>
    <row r="148" spans="12:14" ht="16.5">
      <c r="L148" s="98"/>
      <c r="M148" s="81"/>
      <c r="N148" s="307"/>
    </row>
    <row r="149" spans="12:14" ht="16.5">
      <c r="L149" s="98"/>
      <c r="M149" s="81"/>
      <c r="N149" s="307"/>
    </row>
    <row r="150" spans="12:14" ht="16.5">
      <c r="L150" s="98"/>
      <c r="M150" s="81"/>
      <c r="N150" s="307"/>
    </row>
    <row r="151" spans="12:14">
      <c r="L151" s="97"/>
      <c r="M151" s="81"/>
      <c r="N151" s="307"/>
    </row>
    <row r="152" spans="12:14">
      <c r="L152" s="97"/>
      <c r="M152" s="81"/>
      <c r="N152" s="307"/>
    </row>
  </sheetData>
  <sheetProtection algorithmName="SHA-512" hashValue="b/LWlMOWYlHtAA8KjdOOWkhiPURmEEN7q1QaESN5ixLOKPscAISgX9nDjPztlGIyFqzgyKC8Msr5TFWMnX1e1A==" saltValue="I7Lnh1ja09B3VVjxvs2yow==" spinCount="100000" sheet="1" objects="1" scenarios="1"/>
  <mergeCells count="217">
    <mergeCell ref="A2:O6"/>
    <mergeCell ref="A7:O7"/>
    <mergeCell ref="N93:N107"/>
    <mergeCell ref="N108:N115"/>
    <mergeCell ref="M129:M131"/>
    <mergeCell ref="N151:N152"/>
    <mergeCell ref="L9:L10"/>
    <mergeCell ref="M9:M10"/>
    <mergeCell ref="N9:N10"/>
    <mergeCell ref="M11:M12"/>
    <mergeCell ref="M13:M15"/>
    <mergeCell ref="N148:N150"/>
    <mergeCell ref="M79:M81"/>
    <mergeCell ref="M75:M76"/>
    <mergeCell ref="M77:M78"/>
    <mergeCell ref="M63:M64"/>
    <mergeCell ref="M21:M22"/>
    <mergeCell ref="M24:M26"/>
    <mergeCell ref="M27:M28"/>
    <mergeCell ref="N11:N15"/>
    <mergeCell ref="M16:M17"/>
    <mergeCell ref="M18:M20"/>
    <mergeCell ref="D118:D120"/>
    <mergeCell ref="D121:D122"/>
    <mergeCell ref="D123:D124"/>
    <mergeCell ref="B137:B140"/>
    <mergeCell ref="C137:C140"/>
    <mergeCell ref="D137:D138"/>
    <mergeCell ref="K137:K140"/>
    <mergeCell ref="D139:D140"/>
    <mergeCell ref="B141:B143"/>
    <mergeCell ref="C141:C143"/>
    <mergeCell ref="D141:D143"/>
    <mergeCell ref="K141:K143"/>
    <mergeCell ref="B132:B134"/>
    <mergeCell ref="C132:C134"/>
    <mergeCell ref="D132:D134"/>
    <mergeCell ref="K132:K134"/>
    <mergeCell ref="B135:B136"/>
    <mergeCell ref="C135:C136"/>
    <mergeCell ref="K135:K136"/>
    <mergeCell ref="D125:D126"/>
    <mergeCell ref="D127:D128"/>
    <mergeCell ref="B129:B131"/>
    <mergeCell ref="C129:C131"/>
    <mergeCell ref="K129:K131"/>
    <mergeCell ref="C104:C105"/>
    <mergeCell ref="D104:D105"/>
    <mergeCell ref="A87:A143"/>
    <mergeCell ref="B87:B107"/>
    <mergeCell ref="C87:C88"/>
    <mergeCell ref="D87:D88"/>
    <mergeCell ref="K104:K105"/>
    <mergeCell ref="C106:C107"/>
    <mergeCell ref="D106:D107"/>
    <mergeCell ref="K106:K107"/>
    <mergeCell ref="B108:B115"/>
    <mergeCell ref="C108:C109"/>
    <mergeCell ref="D108:D109"/>
    <mergeCell ref="K108:K109"/>
    <mergeCell ref="C110:C115"/>
    <mergeCell ref="D110:D111"/>
    <mergeCell ref="D130:D131"/>
    <mergeCell ref="K110:K115"/>
    <mergeCell ref="D112:D113"/>
    <mergeCell ref="D114:D115"/>
    <mergeCell ref="B116:B128"/>
    <mergeCell ref="C116:C128"/>
    <mergeCell ref="D116:D117"/>
    <mergeCell ref="K116:K128"/>
    <mergeCell ref="K87:K88"/>
    <mergeCell ref="C89:C92"/>
    <mergeCell ref="D89:D90"/>
    <mergeCell ref="K89:K92"/>
    <mergeCell ref="D91:D92"/>
    <mergeCell ref="C93:C103"/>
    <mergeCell ref="A75:A86"/>
    <mergeCell ref="B75:B86"/>
    <mergeCell ref="C75:C84"/>
    <mergeCell ref="D75:D77"/>
    <mergeCell ref="K75:K84"/>
    <mergeCell ref="D79:D81"/>
    <mergeCell ref="D82:D84"/>
    <mergeCell ref="C85:C86"/>
    <mergeCell ref="D85:D86"/>
    <mergeCell ref="K85:K86"/>
    <mergeCell ref="D93:D94"/>
    <mergeCell ref="D95:D96"/>
    <mergeCell ref="D97:D98"/>
    <mergeCell ref="D99:D100"/>
    <mergeCell ref="D101:D103"/>
    <mergeCell ref="A69:A74"/>
    <mergeCell ref="B69:B71"/>
    <mergeCell ref="C69:C71"/>
    <mergeCell ref="K69:K71"/>
    <mergeCell ref="B72:B74"/>
    <mergeCell ref="C72:C74"/>
    <mergeCell ref="K72:K74"/>
    <mergeCell ref="D73:D74"/>
    <mergeCell ref="B57:B68"/>
    <mergeCell ref="C57:C64"/>
    <mergeCell ref="D57:D58"/>
    <mergeCell ref="K57:K64"/>
    <mergeCell ref="D59:D60"/>
    <mergeCell ref="D61:D62"/>
    <mergeCell ref="D63:D64"/>
    <mergeCell ref="D65:D66"/>
    <mergeCell ref="K65:K68"/>
    <mergeCell ref="D67:D68"/>
    <mergeCell ref="B33:B39"/>
    <mergeCell ref="C33:C39"/>
    <mergeCell ref="A11:A68"/>
    <mergeCell ref="B11:B32"/>
    <mergeCell ref="C11:C15"/>
    <mergeCell ref="D11:D12"/>
    <mergeCell ref="B50:B54"/>
    <mergeCell ref="C50:C54"/>
    <mergeCell ref="D50:D51"/>
    <mergeCell ref="D53:D54"/>
    <mergeCell ref="B55:B56"/>
    <mergeCell ref="C55:C56"/>
    <mergeCell ref="D34:D36"/>
    <mergeCell ref="D37:D39"/>
    <mergeCell ref="B40:B49"/>
    <mergeCell ref="C40:C49"/>
    <mergeCell ref="D40:D42"/>
    <mergeCell ref="D43:D45"/>
    <mergeCell ref="D46:D47"/>
    <mergeCell ref="D48:D49"/>
    <mergeCell ref="H9:H10"/>
    <mergeCell ref="I9:I10"/>
    <mergeCell ref="J9:J10"/>
    <mergeCell ref="K9:K10"/>
    <mergeCell ref="I21:I22"/>
    <mergeCell ref="D24:D26"/>
    <mergeCell ref="D27:D28"/>
    <mergeCell ref="D29:D30"/>
    <mergeCell ref="C31:C32"/>
    <mergeCell ref="C16:C30"/>
    <mergeCell ref="D16:D17"/>
    <mergeCell ref="D18:D20"/>
    <mergeCell ref="D21:D22"/>
    <mergeCell ref="B9:B10"/>
    <mergeCell ref="C9:C10"/>
    <mergeCell ref="D9:D10"/>
    <mergeCell ref="E9:E10"/>
    <mergeCell ref="F9:G9"/>
    <mergeCell ref="M29:M30"/>
    <mergeCell ref="M31:M32"/>
    <mergeCell ref="N31:N32"/>
    <mergeCell ref="M34:M36"/>
    <mergeCell ref="N33:N39"/>
    <mergeCell ref="N16:N30"/>
    <mergeCell ref="M37:M39"/>
    <mergeCell ref="K11:K15"/>
    <mergeCell ref="D13:D15"/>
    <mergeCell ref="K33:K39"/>
    <mergeCell ref="N87:N88"/>
    <mergeCell ref="M55:M56"/>
    <mergeCell ref="M57:M58"/>
    <mergeCell ref="M59:M60"/>
    <mergeCell ref="M61:M62"/>
    <mergeCell ref="M65:M66"/>
    <mergeCell ref="M67:M68"/>
    <mergeCell ref="N65:N68"/>
    <mergeCell ref="M40:M42"/>
    <mergeCell ref="M43:M45"/>
    <mergeCell ref="M48:M49"/>
    <mergeCell ref="N40:N49"/>
    <mergeCell ref="N89:N92"/>
    <mergeCell ref="M93:M94"/>
    <mergeCell ref="M95:M96"/>
    <mergeCell ref="M97:M98"/>
    <mergeCell ref="M99:M100"/>
    <mergeCell ref="M101:M103"/>
    <mergeCell ref="O9:O10"/>
    <mergeCell ref="O11:O68"/>
    <mergeCell ref="O69:O74"/>
    <mergeCell ref="O75:O86"/>
    <mergeCell ref="O87:O143"/>
    <mergeCell ref="N50:N54"/>
    <mergeCell ref="M50:M51"/>
    <mergeCell ref="M53:M54"/>
    <mergeCell ref="N55:N56"/>
    <mergeCell ref="N57:N64"/>
    <mergeCell ref="M69:M71"/>
    <mergeCell ref="M72:M74"/>
    <mergeCell ref="N69:N74"/>
    <mergeCell ref="N75:N78"/>
    <mergeCell ref="M82:M84"/>
    <mergeCell ref="M85:M86"/>
    <mergeCell ref="N79:N86"/>
    <mergeCell ref="M87:M88"/>
    <mergeCell ref="M132:M134"/>
    <mergeCell ref="M135:M136"/>
    <mergeCell ref="M137:M140"/>
    <mergeCell ref="N132:N134"/>
    <mergeCell ref="N135:N136"/>
    <mergeCell ref="N137:N140"/>
    <mergeCell ref="M141:M143"/>
    <mergeCell ref="N141:N143"/>
    <mergeCell ref="A9:A10"/>
    <mergeCell ref="M114:M115"/>
    <mergeCell ref="M116:M117"/>
    <mergeCell ref="M118:M120"/>
    <mergeCell ref="M121:M122"/>
    <mergeCell ref="M123:M124"/>
    <mergeCell ref="M125:M126"/>
    <mergeCell ref="M127:M128"/>
    <mergeCell ref="N116:N128"/>
    <mergeCell ref="N129:N131"/>
    <mergeCell ref="M104:M105"/>
    <mergeCell ref="M106:M107"/>
    <mergeCell ref="M108:M109"/>
    <mergeCell ref="M110:M111"/>
    <mergeCell ref="M112:M113"/>
    <mergeCell ref="M89:M9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2023</vt:lpstr>
      <vt:lpstr>Segumiento y evaluación POA2023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Planificación;Adry Montenegro</dc:creator>
  <cp:lastModifiedBy>Planificación</cp:lastModifiedBy>
  <cp:lastPrinted>2024-11-07T17:36:30Z</cp:lastPrinted>
  <dcterms:created xsi:type="dcterms:W3CDTF">2024-07-16T18:13:27Z</dcterms:created>
  <dcterms:modified xsi:type="dcterms:W3CDTF">2024-11-15T16:22:04Z</dcterms:modified>
</cp:coreProperties>
</file>